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Weekend11" sheetId="1" r:id="rId1"/>
  </sheets>
  <definedNames/>
  <calcPr fullCalcOnLoad="1"/>
</workbook>
</file>

<file path=xl/sharedStrings.xml><?xml version="1.0" encoding="utf-8"?>
<sst xmlns="http://schemas.openxmlformats.org/spreadsheetml/2006/main" count="88" uniqueCount="65">
  <si>
    <t>Weekly Antrakt Cinema Newspaper presents - Haftalık Antrakt Sinema Gazetesi sunar</t>
  </si>
  <si>
    <t>KURTLAR VADISI IRAK</t>
  </si>
  <si>
    <t>BABAM VE OGLUM</t>
  </si>
  <si>
    <t>FUN WITH DICK &amp; JANE</t>
  </si>
  <si>
    <t>DABBE</t>
  </si>
  <si>
    <t>BAMBI 2</t>
  </si>
  <si>
    <t>NANNY MCPHEE</t>
  </si>
  <si>
    <t>MATCH POINT</t>
  </si>
  <si>
    <t>BIG MOMMA'S HOUSE 2</t>
  </si>
  <si>
    <t>RELEASE DATE</t>
  </si>
  <si>
    <t>02.24.2006</t>
  </si>
  <si>
    <t xml:space="preserve">  </t>
  </si>
  <si>
    <t>DISTRIBUTOR</t>
  </si>
  <si>
    <t>KENDA</t>
  </si>
  <si>
    <t>OZEN</t>
  </si>
  <si>
    <t>WARNER BROS.</t>
  </si>
  <si>
    <t>UIP</t>
  </si>
  <si>
    <t>(PANA)</t>
  </si>
  <si>
    <t>(IFR)</t>
  </si>
  <si>
    <t>(AVSAR)</t>
  </si>
  <si>
    <t>(COLUMBIA)</t>
  </si>
  <si>
    <t>( J PLAN)</t>
  </si>
  <si>
    <t>(BUENA VISTA)</t>
  </si>
  <si>
    <t>(CHANTIER)</t>
  </si>
  <si>
    <t>(FOX)</t>
  </si>
  <si>
    <t>WEEKS IN RELEASE</t>
  </si>
  <si>
    <t># OF SCREEN</t>
  </si>
  <si>
    <t>FRIDAY</t>
  </si>
  <si>
    <t>G.B.O.</t>
  </si>
  <si>
    <t>ADMISSION</t>
  </si>
  <si>
    <t>SATURDAY</t>
  </si>
  <si>
    <t>SUNDAY</t>
  </si>
  <si>
    <t>WEEKEND</t>
  </si>
  <si>
    <t>LAST W/E ADMISSION</t>
  </si>
  <si>
    <t>CHANGE %</t>
  </si>
  <si>
    <t>SCREEN AVG. (ADM)</t>
  </si>
  <si>
    <t>AVG.TICKET PRICE</t>
  </si>
  <si>
    <t>CUM. G.B.O.</t>
  </si>
  <si>
    <t>CUM. ADM.</t>
  </si>
  <si>
    <t>HOSTEL</t>
  </si>
  <si>
    <t>WB</t>
  </si>
  <si>
    <t>HACIVAT KARAGOZ NEDEN OLDURULDU?</t>
  </si>
  <si>
    <t>WEATHER MAN, THE</t>
  </si>
  <si>
    <t>(PARAMOUNT)</t>
  </si>
  <si>
    <t>NEW WORLD, THE</t>
  </si>
  <si>
    <t>(PRA)</t>
  </si>
  <si>
    <t>(UNIVERSAL)</t>
  </si>
  <si>
    <t>CRASH</t>
  </si>
  <si>
    <t>SAINT ANGE</t>
  </si>
  <si>
    <t>(FRANCE)</t>
  </si>
  <si>
    <t>CACHE</t>
  </si>
  <si>
    <t>35 MM.</t>
  </si>
  <si>
    <t>(BELGE)</t>
  </si>
  <si>
    <t>ME AND YOU AND EVERYONE WE KNOW</t>
  </si>
  <si>
    <t>CHANTIER</t>
  </si>
  <si>
    <t>(CELLULOID)</t>
  </si>
  <si>
    <t>TIGER &amp; THE SNOW, THE</t>
  </si>
  <si>
    <t>ÖZEN/UMUT</t>
  </si>
  <si>
    <t>(ÖZEN)</t>
  </si>
  <si>
    <t>AEON FLUX</t>
  </si>
  <si>
    <t>SQUID AND THE WHALE, THE</t>
  </si>
  <si>
    <t>BARBAR FILM</t>
  </si>
  <si>
    <t>(SONY)</t>
  </si>
  <si>
    <t>PRIDE &amp;    PREJUDICE</t>
  </si>
  <si>
    <r>
      <t>TURKEY WEEKEND TOP 20</t>
    </r>
    <r>
      <rPr>
        <sz val="30"/>
        <color indexed="9"/>
        <rFont val="Albertus Extra Bold"/>
        <family val="2"/>
      </rPr>
      <t xml:space="preserve">
</t>
    </r>
    <r>
      <rPr>
        <sz val="20"/>
        <color indexed="9"/>
        <rFont val="Albertus Extra Bold"/>
        <family val="0"/>
      </rPr>
      <t xml:space="preserve">10 - 12 Mar '06 Weekend 11 </t>
    </r>
    <r>
      <rPr>
        <sz val="30"/>
        <color indexed="9"/>
        <rFont val="Albertus Extra Bold"/>
        <family val="2"/>
      </rPr>
      <t xml:space="preserve">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</si>
</sst>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mm/dd/yy"/>
    <numFmt numFmtId="165" formatCode="#,##0.00\ "/>
    <numFmt numFmtId="166" formatCode="_(* #,##0_);_(* \(#,##0\);_(* &quot;-&quot;??_);_(@_)"/>
    <numFmt numFmtId="167" formatCode="\%\ 0\ "/>
    <numFmt numFmtId="168" formatCode="#,##0\ "/>
  </numFmts>
  <fonts count="15">
    <font>
      <sz val="10"/>
      <name val="Arial Tur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9"/>
      <name val="Albertus Extra Bold"/>
      <family val="2"/>
    </font>
    <font>
      <sz val="8"/>
      <name val="Albertus Extra Bold"/>
      <family val="2"/>
    </font>
    <font>
      <sz val="8"/>
      <name val="Century Gothic"/>
      <family val="2"/>
    </font>
    <font>
      <b/>
      <sz val="8"/>
      <color indexed="9"/>
      <name val="Century Gothic"/>
      <family val="2"/>
    </font>
    <font>
      <b/>
      <sz val="8"/>
      <name val="Century Gothic"/>
      <family val="2"/>
    </font>
    <font>
      <sz val="8"/>
      <color indexed="8"/>
      <name val="Century Gothic"/>
      <family val="2"/>
    </font>
    <font>
      <b/>
      <u val="single"/>
      <sz val="8"/>
      <name val="Arial"/>
      <family val="2"/>
    </font>
    <font>
      <sz val="8"/>
      <name val="Arial Tur"/>
      <family val="0"/>
    </font>
    <font>
      <sz val="30"/>
      <color indexed="9"/>
      <name val="Albertus Extra Bold"/>
      <family val="2"/>
    </font>
    <font>
      <sz val="20"/>
      <color indexed="9"/>
      <name val="Albertus Extra Bold"/>
      <family val="0"/>
    </font>
    <font>
      <sz val="25"/>
      <color indexed="9"/>
      <name val="Albertus Extra Bold"/>
      <family val="0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thin"/>
    </border>
    <border>
      <left>
        <color indexed="63"/>
      </left>
      <right style="medium">
        <color indexed="9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 style="dashed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 style="dashed">
        <color indexed="9"/>
      </top>
      <bottom style="thin"/>
    </border>
    <border>
      <left style="thin"/>
      <right style="thin"/>
      <top style="thin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 style="medium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justify"/>
    </xf>
    <xf numFmtId="0" fontId="1" fillId="0" borderId="0" xfId="0" applyFont="1" applyAlignment="1">
      <alignment vertical="justify"/>
    </xf>
    <xf numFmtId="0" fontId="6" fillId="0" borderId="4" xfId="0" applyFont="1" applyFill="1" applyBorder="1" applyAlignment="1">
      <alignment horizontal="center" vertical="justify"/>
    </xf>
    <xf numFmtId="0" fontId="6" fillId="0" borderId="8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5" fontId="6" fillId="0" borderId="8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66" fontId="6" fillId="0" borderId="9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166" fontId="8" fillId="3" borderId="13" xfId="0" applyNumberFormat="1" applyFont="1" applyFill="1" applyBorder="1" applyAlignment="1">
      <alignment vertical="center"/>
    </xf>
    <xf numFmtId="166" fontId="6" fillId="0" borderId="14" xfId="0" applyNumberFormat="1" applyFont="1" applyBorder="1" applyAlignment="1">
      <alignment horizontal="right" vertical="center"/>
    </xf>
    <xf numFmtId="167" fontId="9" fillId="0" borderId="4" xfId="0" applyNumberFormat="1" applyFont="1" applyBorder="1" applyAlignment="1">
      <alignment horizontal="right" vertical="center"/>
    </xf>
    <xf numFmtId="166" fontId="6" fillId="0" borderId="8" xfId="0" applyNumberFormat="1" applyFont="1" applyBorder="1" applyAlignment="1">
      <alignment horizontal="right" vertical="center"/>
    </xf>
    <xf numFmtId="165" fontId="6" fillId="0" borderId="4" xfId="15" applyNumberFormat="1" applyFont="1" applyBorder="1" applyAlignment="1">
      <alignment horizontal="right" vertical="center"/>
    </xf>
    <xf numFmtId="165" fontId="7" fillId="2" borderId="8" xfId="15" applyNumberFormat="1" applyFont="1" applyFill="1" applyBorder="1" applyAlignment="1">
      <alignment horizontal="right" vertical="center"/>
    </xf>
    <xf numFmtId="168" fontId="8" fillId="3" borderId="15" xfId="15" applyNumberFormat="1" applyFont="1" applyFill="1" applyBorder="1" applyAlignment="1">
      <alignment horizontal="right" vertical="center"/>
    </xf>
    <xf numFmtId="165" fontId="6" fillId="0" borderId="16" xfId="15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3" fontId="5" fillId="0" borderId="21" xfId="15" applyFont="1" applyBorder="1" applyAlignment="1">
      <alignment horizontal="center" vertical="center"/>
    </xf>
    <xf numFmtId="43" fontId="5" fillId="0" borderId="22" xfId="15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68"/>
  <sheetViews>
    <sheetView tabSelected="1" workbookViewId="0" topLeftCell="E1">
      <selection activeCell="D9" sqref="D9"/>
    </sheetView>
  </sheetViews>
  <sheetFormatPr defaultColWidth="9.00390625" defaultRowHeight="12.75"/>
  <cols>
    <col min="1" max="1" width="9.25390625" style="1" bestFit="1" customWidth="1"/>
    <col min="2" max="2" width="9.00390625" style="1" bestFit="1" customWidth="1"/>
    <col min="3" max="3" width="10.625" style="1" bestFit="1" customWidth="1"/>
    <col min="4" max="4" width="13.25390625" style="1" bestFit="1" customWidth="1"/>
    <col min="5" max="5" width="13.875" style="1" bestFit="1" customWidth="1"/>
    <col min="6" max="6" width="14.75390625" style="1" bestFit="1" customWidth="1"/>
    <col min="7" max="7" width="10.375" style="1" bestFit="1" customWidth="1"/>
    <col min="8" max="8" width="13.125" style="1" bestFit="1" customWidth="1"/>
    <col min="9" max="9" width="11.625" style="1" bestFit="1" customWidth="1"/>
    <col min="10" max="10" width="12.25390625" style="1" bestFit="1" customWidth="1"/>
    <col min="11" max="11" width="13.875" style="1" bestFit="1" customWidth="1"/>
    <col min="12" max="12" width="12.375" style="1" bestFit="1" customWidth="1"/>
    <col min="13" max="13" width="12.625" style="1" bestFit="1" customWidth="1"/>
    <col min="14" max="14" width="9.875" style="1" bestFit="1" customWidth="1"/>
    <col min="15" max="15" width="12.625" style="1" bestFit="1" customWidth="1"/>
    <col min="16" max="16" width="10.875" style="1" bestFit="1" customWidth="1"/>
    <col min="17" max="17" width="11.125" style="1" customWidth="1"/>
    <col min="18" max="18" width="8.25390625" style="1" bestFit="1" customWidth="1"/>
    <col min="19" max="19" width="14.00390625" style="1" bestFit="1" customWidth="1"/>
    <col min="20" max="20" width="10.625" style="1" bestFit="1" customWidth="1"/>
    <col min="21" max="21" width="12.125" style="1" bestFit="1" customWidth="1"/>
    <col min="22" max="22" width="10.875" style="1" bestFit="1" customWidth="1"/>
    <col min="23" max="37" width="15.125" style="1" customWidth="1"/>
    <col min="38" max="38" width="15.125" style="2" customWidth="1"/>
    <col min="39" max="16384" width="15.125" style="1" customWidth="1"/>
  </cols>
  <sheetData>
    <row r="1" spans="1:38" ht="62.25" customHeight="1" thickBot="1">
      <c r="A1" s="56" t="s">
        <v>64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AD1" s="2"/>
      <c r="AL1" s="1"/>
    </row>
    <row r="2" spans="1:30" ht="16.5" thickBot="1">
      <c r="A2" s="51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3"/>
      <c r="X2" s="3"/>
      <c r="Y2" s="3"/>
      <c r="Z2" s="3"/>
      <c r="AA2" s="3"/>
      <c r="AB2" s="3"/>
      <c r="AC2" s="3"/>
      <c r="AD2" s="3"/>
    </row>
    <row r="3" spans="1:38" ht="11.25">
      <c r="A3" s="4"/>
      <c r="B3" s="5"/>
      <c r="C3" s="6">
        <f aca="true" t="shared" si="0" ref="C3:V3">COLUMN()-2</f>
        <v>1</v>
      </c>
      <c r="D3" s="6">
        <f t="shared" si="0"/>
        <v>2</v>
      </c>
      <c r="E3" s="6">
        <f t="shared" si="0"/>
        <v>3</v>
      </c>
      <c r="F3" s="6">
        <f t="shared" si="0"/>
        <v>4</v>
      </c>
      <c r="G3" s="6">
        <f t="shared" si="0"/>
        <v>5</v>
      </c>
      <c r="H3" s="6">
        <f t="shared" si="0"/>
        <v>6</v>
      </c>
      <c r="I3" s="6">
        <f t="shared" si="0"/>
        <v>7</v>
      </c>
      <c r="J3" s="6">
        <f t="shared" si="0"/>
        <v>8</v>
      </c>
      <c r="K3" s="6">
        <f t="shared" si="0"/>
        <v>9</v>
      </c>
      <c r="L3" s="6">
        <f t="shared" si="0"/>
        <v>10</v>
      </c>
      <c r="M3" s="6">
        <f t="shared" si="0"/>
        <v>11</v>
      </c>
      <c r="N3" s="6">
        <f t="shared" si="0"/>
        <v>12</v>
      </c>
      <c r="O3" s="6">
        <f t="shared" si="0"/>
        <v>13</v>
      </c>
      <c r="P3" s="6">
        <f t="shared" si="0"/>
        <v>14</v>
      </c>
      <c r="Q3" s="6">
        <f t="shared" si="0"/>
        <v>15</v>
      </c>
      <c r="R3" s="6">
        <f t="shared" si="0"/>
        <v>16</v>
      </c>
      <c r="S3" s="6">
        <f t="shared" si="0"/>
        <v>17</v>
      </c>
      <c r="T3" s="6">
        <f t="shared" si="0"/>
        <v>18</v>
      </c>
      <c r="U3" s="6">
        <f t="shared" si="0"/>
        <v>19</v>
      </c>
      <c r="V3" s="6">
        <f t="shared" si="0"/>
        <v>20</v>
      </c>
      <c r="AL3" s="1"/>
    </row>
    <row r="4" spans="1:38" ht="34.5" thickBot="1">
      <c r="A4" s="7"/>
      <c r="B4" s="8"/>
      <c r="C4" s="9" t="s">
        <v>39</v>
      </c>
      <c r="D4" s="9" t="s">
        <v>1</v>
      </c>
      <c r="E4" s="9" t="s">
        <v>41</v>
      </c>
      <c r="F4" s="9" t="s">
        <v>2</v>
      </c>
      <c r="G4" s="9" t="s">
        <v>4</v>
      </c>
      <c r="H4" s="9" t="s">
        <v>3</v>
      </c>
      <c r="I4" s="9" t="s">
        <v>5</v>
      </c>
      <c r="J4" s="9" t="s">
        <v>42</v>
      </c>
      <c r="K4" s="9" t="s">
        <v>44</v>
      </c>
      <c r="L4" s="9" t="s">
        <v>6</v>
      </c>
      <c r="M4" s="9" t="s">
        <v>47</v>
      </c>
      <c r="N4" s="9" t="s">
        <v>48</v>
      </c>
      <c r="O4" s="9" t="s">
        <v>7</v>
      </c>
      <c r="P4" s="9" t="s">
        <v>8</v>
      </c>
      <c r="Q4" s="9" t="s">
        <v>63</v>
      </c>
      <c r="R4" s="9" t="s">
        <v>50</v>
      </c>
      <c r="S4" s="9" t="s">
        <v>53</v>
      </c>
      <c r="T4" s="9" t="s">
        <v>56</v>
      </c>
      <c r="U4" s="9" t="s">
        <v>59</v>
      </c>
      <c r="V4" s="9" t="s">
        <v>60</v>
      </c>
      <c r="AL4" s="1"/>
    </row>
    <row r="5" spans="1:38" ht="13.5">
      <c r="A5" s="53" t="s">
        <v>9</v>
      </c>
      <c r="B5" s="54"/>
      <c r="C5" s="10">
        <v>38786</v>
      </c>
      <c r="D5" s="10">
        <v>38751</v>
      </c>
      <c r="E5" s="10">
        <v>38765</v>
      </c>
      <c r="F5" s="10">
        <v>38674</v>
      </c>
      <c r="G5" s="10">
        <v>38758</v>
      </c>
      <c r="H5" s="10">
        <v>38779</v>
      </c>
      <c r="I5" s="10" t="s">
        <v>10</v>
      </c>
      <c r="J5" s="10">
        <v>38786</v>
      </c>
      <c r="K5" s="10">
        <v>38772</v>
      </c>
      <c r="L5" s="10">
        <v>38751</v>
      </c>
      <c r="M5" s="10">
        <v>38892</v>
      </c>
      <c r="N5" s="10">
        <v>38786</v>
      </c>
      <c r="O5" s="10">
        <v>38765</v>
      </c>
      <c r="P5" s="10" t="s">
        <v>10</v>
      </c>
      <c r="Q5" s="10">
        <v>38751</v>
      </c>
      <c r="R5" s="10">
        <v>38779</v>
      </c>
      <c r="S5" s="10">
        <v>38786</v>
      </c>
      <c r="T5" s="10">
        <v>38737</v>
      </c>
      <c r="U5" s="10">
        <v>38765</v>
      </c>
      <c r="V5" s="10">
        <v>38779</v>
      </c>
      <c r="AL5" s="1"/>
    </row>
    <row r="6" spans="1:38" ht="13.5">
      <c r="A6" s="49" t="s">
        <v>11</v>
      </c>
      <c r="B6" s="50"/>
      <c r="C6" s="11">
        <v>88</v>
      </c>
      <c r="D6" s="11">
        <v>277</v>
      </c>
      <c r="E6" s="11">
        <v>164</v>
      </c>
      <c r="F6" s="11">
        <v>135</v>
      </c>
      <c r="G6" s="11">
        <v>80</v>
      </c>
      <c r="H6" s="11">
        <v>96</v>
      </c>
      <c r="I6" s="11">
        <v>72</v>
      </c>
      <c r="J6" s="11">
        <v>63</v>
      </c>
      <c r="K6" s="11">
        <v>83</v>
      </c>
      <c r="L6" s="11">
        <v>62</v>
      </c>
      <c r="M6" s="11">
        <v>48</v>
      </c>
      <c r="N6" s="11">
        <v>30</v>
      </c>
      <c r="O6" s="11">
        <v>23</v>
      </c>
      <c r="P6" s="11">
        <v>49</v>
      </c>
      <c r="Q6" s="11">
        <v>51</v>
      </c>
      <c r="R6" s="11">
        <v>10</v>
      </c>
      <c r="S6" s="11">
        <v>4</v>
      </c>
      <c r="T6" s="11">
        <v>43</v>
      </c>
      <c r="U6" s="11">
        <v>41</v>
      </c>
      <c r="V6" s="11">
        <v>8</v>
      </c>
      <c r="AL6" s="1"/>
    </row>
    <row r="7" spans="1:22" s="14" customFormat="1" ht="13.5">
      <c r="A7" s="43" t="s">
        <v>12</v>
      </c>
      <c r="B7" s="47"/>
      <c r="C7" s="13" t="s">
        <v>40</v>
      </c>
      <c r="D7" s="13" t="s">
        <v>13</v>
      </c>
      <c r="E7" s="13" t="s">
        <v>13</v>
      </c>
      <c r="F7" s="13" t="s">
        <v>14</v>
      </c>
      <c r="G7" s="13" t="s">
        <v>14</v>
      </c>
      <c r="H7" s="13" t="s">
        <v>15</v>
      </c>
      <c r="I7" s="13" t="s">
        <v>16</v>
      </c>
      <c r="J7" s="13" t="s">
        <v>16</v>
      </c>
      <c r="K7" s="13" t="s">
        <v>15</v>
      </c>
      <c r="L7" s="13" t="s">
        <v>16</v>
      </c>
      <c r="M7" s="13" t="s">
        <v>15</v>
      </c>
      <c r="N7" s="13" t="s">
        <v>14</v>
      </c>
      <c r="O7" s="13" t="s">
        <v>15</v>
      </c>
      <c r="P7" s="13" t="s">
        <v>14</v>
      </c>
      <c r="Q7" s="13" t="s">
        <v>16</v>
      </c>
      <c r="R7" s="13" t="s">
        <v>51</v>
      </c>
      <c r="S7" s="13" t="s">
        <v>54</v>
      </c>
      <c r="T7" s="13" t="s">
        <v>57</v>
      </c>
      <c r="U7" s="13" t="s">
        <v>16</v>
      </c>
      <c r="V7" s="13" t="s">
        <v>61</v>
      </c>
    </row>
    <row r="8" spans="1:22" s="14" customFormat="1" ht="13.5">
      <c r="A8" s="44"/>
      <c r="B8" s="48"/>
      <c r="C8" s="15" t="s">
        <v>20</v>
      </c>
      <c r="D8" s="15" t="s">
        <v>17</v>
      </c>
      <c r="E8" s="15" t="s">
        <v>18</v>
      </c>
      <c r="F8" s="15" t="s">
        <v>19</v>
      </c>
      <c r="G8" s="15" t="s">
        <v>21</v>
      </c>
      <c r="H8" s="15" t="s">
        <v>20</v>
      </c>
      <c r="I8" s="15" t="s">
        <v>22</v>
      </c>
      <c r="J8" s="15" t="s">
        <v>43</v>
      </c>
      <c r="K8" s="15" t="s">
        <v>45</v>
      </c>
      <c r="L8" s="15" t="s">
        <v>46</v>
      </c>
      <c r="M8" s="15" t="s">
        <v>45</v>
      </c>
      <c r="N8" s="15" t="s">
        <v>49</v>
      </c>
      <c r="O8" s="15" t="s">
        <v>23</v>
      </c>
      <c r="P8" s="15" t="s">
        <v>24</v>
      </c>
      <c r="Q8" s="15" t="s">
        <v>46</v>
      </c>
      <c r="R8" s="15" t="s">
        <v>52</v>
      </c>
      <c r="S8" s="15" t="s">
        <v>55</v>
      </c>
      <c r="T8" s="15" t="s">
        <v>58</v>
      </c>
      <c r="U8" s="15" t="s">
        <v>43</v>
      </c>
      <c r="V8" s="15" t="s">
        <v>62</v>
      </c>
    </row>
    <row r="9" spans="1:38" ht="13.5">
      <c r="A9" s="49" t="s">
        <v>25</v>
      </c>
      <c r="B9" s="50"/>
      <c r="C9" s="11">
        <v>1</v>
      </c>
      <c r="D9" s="11">
        <v>6</v>
      </c>
      <c r="E9" s="11">
        <v>4</v>
      </c>
      <c r="F9" s="11">
        <v>17</v>
      </c>
      <c r="G9" s="11">
        <v>5</v>
      </c>
      <c r="H9" s="11">
        <v>2</v>
      </c>
      <c r="I9" s="11">
        <v>2</v>
      </c>
      <c r="J9" s="11">
        <v>1</v>
      </c>
      <c r="K9" s="11">
        <v>3</v>
      </c>
      <c r="L9" s="11">
        <v>3</v>
      </c>
      <c r="M9" s="11">
        <v>22</v>
      </c>
      <c r="N9" s="11">
        <v>1</v>
      </c>
      <c r="O9" s="11">
        <v>4</v>
      </c>
      <c r="P9" s="11">
        <v>3</v>
      </c>
      <c r="Q9" s="11">
        <v>6</v>
      </c>
      <c r="R9" s="11">
        <v>1</v>
      </c>
      <c r="S9" s="11">
        <v>1</v>
      </c>
      <c r="T9" s="11">
        <v>8</v>
      </c>
      <c r="U9" s="11">
        <v>4</v>
      </c>
      <c r="V9" s="11">
        <v>2</v>
      </c>
      <c r="AL9" s="1"/>
    </row>
    <row r="10" spans="1:38" ht="13.5">
      <c r="A10" s="49" t="s">
        <v>26</v>
      </c>
      <c r="B10" s="50"/>
      <c r="C10" s="16">
        <v>93</v>
      </c>
      <c r="D10" s="16">
        <v>229</v>
      </c>
      <c r="E10" s="16">
        <v>163</v>
      </c>
      <c r="F10" s="16">
        <v>120</v>
      </c>
      <c r="G10" s="16">
        <v>80</v>
      </c>
      <c r="H10" s="16">
        <v>96</v>
      </c>
      <c r="I10" s="16">
        <v>72</v>
      </c>
      <c r="J10" s="16">
        <v>65</v>
      </c>
      <c r="K10" s="16">
        <v>73</v>
      </c>
      <c r="L10" s="16">
        <v>63</v>
      </c>
      <c r="M10" s="16">
        <v>17</v>
      </c>
      <c r="N10" s="16">
        <v>30</v>
      </c>
      <c r="O10" s="16">
        <v>22</v>
      </c>
      <c r="P10" s="16">
        <v>49</v>
      </c>
      <c r="Q10" s="16">
        <v>21</v>
      </c>
      <c r="R10" s="16">
        <v>10</v>
      </c>
      <c r="S10" s="16">
        <v>6</v>
      </c>
      <c r="T10" s="16">
        <v>5</v>
      </c>
      <c r="U10" s="16">
        <v>16</v>
      </c>
      <c r="V10" s="16">
        <v>8</v>
      </c>
      <c r="W10" s="17"/>
      <c r="X10" s="17"/>
      <c r="Y10" s="17"/>
      <c r="Z10" s="17"/>
      <c r="AA10" s="17"/>
      <c r="AB10" s="17"/>
      <c r="AC10" s="17"/>
      <c r="AD10" s="17"/>
      <c r="AL10" s="1"/>
    </row>
    <row r="11" spans="1:38" ht="13.5">
      <c r="A11" s="43" t="s">
        <v>27</v>
      </c>
      <c r="B11" s="12" t="s">
        <v>28</v>
      </c>
      <c r="C11" s="18">
        <v>125561</v>
      </c>
      <c r="D11" s="18">
        <v>65306.5</v>
      </c>
      <c r="E11" s="18">
        <v>55822.5</v>
      </c>
      <c r="F11" s="18">
        <v>50586</v>
      </c>
      <c r="G11" s="18">
        <v>31391</v>
      </c>
      <c r="H11" s="18">
        <v>49174.5</v>
      </c>
      <c r="I11" s="18">
        <v>23455</v>
      </c>
      <c r="J11" s="18">
        <v>44293</v>
      </c>
      <c r="K11" s="18">
        <v>20376.5</v>
      </c>
      <c r="L11" s="18">
        <v>10646</v>
      </c>
      <c r="M11" s="18">
        <v>26546</v>
      </c>
      <c r="N11" s="18">
        <v>11536</v>
      </c>
      <c r="O11" s="18">
        <v>9869</v>
      </c>
      <c r="P11" s="18">
        <v>5347</v>
      </c>
      <c r="Q11" s="18">
        <v>4934</v>
      </c>
      <c r="R11" s="18">
        <v>3941</v>
      </c>
      <c r="S11" s="18">
        <v>4627</v>
      </c>
      <c r="T11" s="18">
        <v>1055.5</v>
      </c>
      <c r="U11" s="18">
        <v>1683</v>
      </c>
      <c r="V11" s="18">
        <v>2083.5</v>
      </c>
      <c r="AL11" s="1"/>
    </row>
    <row r="12" spans="1:38" ht="13.5">
      <c r="A12" s="44"/>
      <c r="B12" s="19" t="s">
        <v>29</v>
      </c>
      <c r="C12" s="20">
        <v>16615</v>
      </c>
      <c r="D12" s="20">
        <v>14882</v>
      </c>
      <c r="E12" s="20">
        <v>8135</v>
      </c>
      <c r="F12" s="20">
        <v>9678</v>
      </c>
      <c r="G12" s="20">
        <v>6444</v>
      </c>
      <c r="H12" s="20">
        <v>6096</v>
      </c>
      <c r="I12" s="20">
        <v>3538</v>
      </c>
      <c r="J12" s="20">
        <v>5049</v>
      </c>
      <c r="K12" s="20">
        <v>2731</v>
      </c>
      <c r="L12" s="20">
        <v>1556</v>
      </c>
      <c r="M12" s="20">
        <v>2802</v>
      </c>
      <c r="N12" s="20">
        <v>1587</v>
      </c>
      <c r="O12" s="20">
        <v>1087</v>
      </c>
      <c r="P12" s="20">
        <v>727</v>
      </c>
      <c r="Q12" s="20">
        <v>1084</v>
      </c>
      <c r="R12" s="20">
        <v>488</v>
      </c>
      <c r="S12" s="20">
        <v>486</v>
      </c>
      <c r="T12" s="20">
        <v>435</v>
      </c>
      <c r="U12" s="20">
        <v>316</v>
      </c>
      <c r="V12" s="20">
        <v>188</v>
      </c>
      <c r="AL12" s="1"/>
    </row>
    <row r="13" spans="1:38" ht="13.5">
      <c r="A13" s="43" t="s">
        <v>30</v>
      </c>
      <c r="B13" s="12" t="s">
        <v>28</v>
      </c>
      <c r="C13" s="18">
        <v>195670.5</v>
      </c>
      <c r="D13" s="18">
        <v>135288</v>
      </c>
      <c r="E13" s="18">
        <v>137512.5</v>
      </c>
      <c r="F13" s="18">
        <v>97530</v>
      </c>
      <c r="G13" s="18">
        <v>65039</v>
      </c>
      <c r="H13" s="18">
        <v>120246.5</v>
      </c>
      <c r="I13" s="18">
        <v>91241</v>
      </c>
      <c r="J13" s="18">
        <v>85715</v>
      </c>
      <c r="K13" s="18">
        <v>43985</v>
      </c>
      <c r="L13" s="18">
        <v>47193</v>
      </c>
      <c r="M13" s="18">
        <v>51368</v>
      </c>
      <c r="N13" s="18">
        <v>24357.5</v>
      </c>
      <c r="O13" s="18">
        <v>17131</v>
      </c>
      <c r="P13" s="18">
        <v>12107</v>
      </c>
      <c r="Q13" s="18">
        <v>7375</v>
      </c>
      <c r="R13" s="18">
        <v>7269</v>
      </c>
      <c r="S13" s="18">
        <v>6266</v>
      </c>
      <c r="T13" s="18">
        <v>1367</v>
      </c>
      <c r="U13" s="18">
        <v>2799</v>
      </c>
      <c r="V13" s="18">
        <v>6041.5</v>
      </c>
      <c r="AL13" s="1"/>
    </row>
    <row r="14" spans="1:38" ht="13.5">
      <c r="A14" s="44"/>
      <c r="B14" s="19" t="s">
        <v>29</v>
      </c>
      <c r="C14" s="20">
        <v>25176</v>
      </c>
      <c r="D14" s="20">
        <v>23968</v>
      </c>
      <c r="E14" s="20">
        <v>19390</v>
      </c>
      <c r="F14" s="20">
        <v>17306</v>
      </c>
      <c r="G14" s="20">
        <v>12394</v>
      </c>
      <c r="H14" s="20">
        <v>12185</v>
      </c>
      <c r="I14" s="20">
        <v>11680</v>
      </c>
      <c r="J14" s="20">
        <v>9388</v>
      </c>
      <c r="K14" s="20">
        <v>5721</v>
      </c>
      <c r="L14" s="20">
        <v>6078</v>
      </c>
      <c r="M14" s="20">
        <v>5421</v>
      </c>
      <c r="N14" s="20">
        <v>3223</v>
      </c>
      <c r="O14" s="20">
        <v>1926</v>
      </c>
      <c r="P14" s="20">
        <v>1671</v>
      </c>
      <c r="Q14" s="20">
        <v>1391</v>
      </c>
      <c r="R14" s="20">
        <v>854</v>
      </c>
      <c r="S14" s="20">
        <v>663</v>
      </c>
      <c r="T14" s="20">
        <v>477</v>
      </c>
      <c r="U14" s="20">
        <v>503</v>
      </c>
      <c r="V14" s="20">
        <v>545</v>
      </c>
      <c r="AL14" s="1"/>
    </row>
    <row r="15" spans="1:38" ht="13.5">
      <c r="A15" s="43" t="s">
        <v>31</v>
      </c>
      <c r="B15" s="12" t="s">
        <v>28</v>
      </c>
      <c r="C15" s="18">
        <v>190342.5</v>
      </c>
      <c r="D15" s="18">
        <v>156964</v>
      </c>
      <c r="E15" s="18">
        <v>146222.5</v>
      </c>
      <c r="F15" s="18">
        <v>107772</v>
      </c>
      <c r="G15" s="18">
        <v>64148</v>
      </c>
      <c r="H15" s="18">
        <v>87201.5</v>
      </c>
      <c r="I15" s="18">
        <v>94549</v>
      </c>
      <c r="J15" s="18">
        <v>79881</v>
      </c>
      <c r="K15" s="18">
        <v>44903</v>
      </c>
      <c r="L15" s="18">
        <v>46601</v>
      </c>
      <c r="M15" s="18">
        <v>50484</v>
      </c>
      <c r="N15" s="18">
        <v>25833.5</v>
      </c>
      <c r="O15" s="18">
        <v>17867</v>
      </c>
      <c r="P15" s="18">
        <v>11534</v>
      </c>
      <c r="Q15" s="18">
        <v>7352</v>
      </c>
      <c r="R15" s="18">
        <v>7578</v>
      </c>
      <c r="S15" s="18">
        <v>5812</v>
      </c>
      <c r="T15" s="18">
        <v>1591</v>
      </c>
      <c r="U15" s="18">
        <v>3167</v>
      </c>
      <c r="V15" s="18">
        <v>4079.5</v>
      </c>
      <c r="AL15" s="1"/>
    </row>
    <row r="16" spans="1:38" ht="13.5">
      <c r="A16" s="44"/>
      <c r="B16" s="19" t="s">
        <v>29</v>
      </c>
      <c r="C16" s="20">
        <v>25009</v>
      </c>
      <c r="D16" s="20">
        <v>26765</v>
      </c>
      <c r="E16" s="20">
        <v>20287</v>
      </c>
      <c r="F16" s="20">
        <v>18561</v>
      </c>
      <c r="G16" s="20">
        <v>11787</v>
      </c>
      <c r="H16" s="20">
        <v>10429</v>
      </c>
      <c r="I16" s="20">
        <v>11824</v>
      </c>
      <c r="J16" s="20">
        <v>9002</v>
      </c>
      <c r="K16" s="20">
        <v>5834</v>
      </c>
      <c r="L16" s="20">
        <v>5898</v>
      </c>
      <c r="M16" s="20">
        <v>5177</v>
      </c>
      <c r="N16" s="20">
        <v>3340</v>
      </c>
      <c r="O16" s="20">
        <v>2024</v>
      </c>
      <c r="P16" s="20">
        <v>1624</v>
      </c>
      <c r="Q16" s="20">
        <v>1413</v>
      </c>
      <c r="R16" s="20">
        <v>890</v>
      </c>
      <c r="S16" s="20">
        <v>633</v>
      </c>
      <c r="T16" s="20">
        <v>509</v>
      </c>
      <c r="U16" s="20">
        <v>545</v>
      </c>
      <c r="V16" s="20">
        <v>368</v>
      </c>
      <c r="AL16" s="1"/>
    </row>
    <row r="17" spans="1:38" ht="12.75">
      <c r="A17" s="45" t="s">
        <v>32</v>
      </c>
      <c r="B17" s="21" t="s">
        <v>28</v>
      </c>
      <c r="C17" s="22">
        <f aca="true" t="shared" si="1" ref="C17:V18">C11+C13+C15</f>
        <v>511574</v>
      </c>
      <c r="D17" s="22">
        <f t="shared" si="1"/>
        <v>357558.5</v>
      </c>
      <c r="E17" s="22">
        <f t="shared" si="1"/>
        <v>339557.5</v>
      </c>
      <c r="F17" s="22">
        <f t="shared" si="1"/>
        <v>255888</v>
      </c>
      <c r="G17" s="22">
        <f t="shared" si="1"/>
        <v>160578</v>
      </c>
      <c r="H17" s="22">
        <f t="shared" si="1"/>
        <v>256622.5</v>
      </c>
      <c r="I17" s="22">
        <f t="shared" si="1"/>
        <v>209245</v>
      </c>
      <c r="J17" s="22">
        <f>J11+J13+J15</f>
        <v>209889</v>
      </c>
      <c r="K17" s="22">
        <f t="shared" si="1"/>
        <v>109264.5</v>
      </c>
      <c r="L17" s="22">
        <f t="shared" si="1"/>
        <v>104440</v>
      </c>
      <c r="M17" s="22">
        <f t="shared" si="1"/>
        <v>128398</v>
      </c>
      <c r="N17" s="22">
        <f t="shared" si="1"/>
        <v>61727</v>
      </c>
      <c r="O17" s="22">
        <f t="shared" si="1"/>
        <v>44867</v>
      </c>
      <c r="P17" s="22">
        <f t="shared" si="1"/>
        <v>28988</v>
      </c>
      <c r="Q17" s="22">
        <f t="shared" si="1"/>
        <v>19661</v>
      </c>
      <c r="R17" s="22">
        <f t="shared" si="1"/>
        <v>18788</v>
      </c>
      <c r="S17" s="22">
        <f t="shared" si="1"/>
        <v>16705</v>
      </c>
      <c r="T17" s="22">
        <f t="shared" si="1"/>
        <v>4013.5</v>
      </c>
      <c r="U17" s="22">
        <f t="shared" si="1"/>
        <v>7649</v>
      </c>
      <c r="V17" s="22">
        <f t="shared" si="1"/>
        <v>12204.5</v>
      </c>
      <c r="AL17" s="1"/>
    </row>
    <row r="18" spans="1:38" ht="12.75">
      <c r="A18" s="46"/>
      <c r="B18" s="23" t="s">
        <v>29</v>
      </c>
      <c r="C18" s="24">
        <f t="shared" si="1"/>
        <v>66800</v>
      </c>
      <c r="D18" s="24">
        <f t="shared" si="1"/>
        <v>65615</v>
      </c>
      <c r="E18" s="24">
        <f t="shared" si="1"/>
        <v>47812</v>
      </c>
      <c r="F18" s="24">
        <f t="shared" si="1"/>
        <v>45545</v>
      </c>
      <c r="G18" s="24">
        <f t="shared" si="1"/>
        <v>30625</v>
      </c>
      <c r="H18" s="24">
        <f t="shared" si="1"/>
        <v>28710</v>
      </c>
      <c r="I18" s="24">
        <f t="shared" si="1"/>
        <v>27042</v>
      </c>
      <c r="J18" s="24">
        <f>J12+J14+J16</f>
        <v>23439</v>
      </c>
      <c r="K18" s="24">
        <f t="shared" si="1"/>
        <v>14286</v>
      </c>
      <c r="L18" s="24">
        <f t="shared" si="1"/>
        <v>13532</v>
      </c>
      <c r="M18" s="24">
        <f t="shared" si="1"/>
        <v>13400</v>
      </c>
      <c r="N18" s="24">
        <f t="shared" si="1"/>
        <v>8150</v>
      </c>
      <c r="O18" s="24">
        <f t="shared" si="1"/>
        <v>5037</v>
      </c>
      <c r="P18" s="24">
        <f t="shared" si="1"/>
        <v>4022</v>
      </c>
      <c r="Q18" s="24">
        <f t="shared" si="1"/>
        <v>3888</v>
      </c>
      <c r="R18" s="24">
        <f t="shared" si="1"/>
        <v>2232</v>
      </c>
      <c r="S18" s="24">
        <f t="shared" si="1"/>
        <v>1782</v>
      </c>
      <c r="T18" s="24">
        <f t="shared" si="1"/>
        <v>1421</v>
      </c>
      <c r="U18" s="24">
        <f t="shared" si="1"/>
        <v>1364</v>
      </c>
      <c r="V18" s="24">
        <f t="shared" si="1"/>
        <v>1101</v>
      </c>
      <c r="AL18" s="1"/>
    </row>
    <row r="19" spans="1:38" ht="13.5">
      <c r="A19" s="39" t="s">
        <v>33</v>
      </c>
      <c r="B19" s="40"/>
      <c r="C19" s="25"/>
      <c r="D19" s="25">
        <v>106489</v>
      </c>
      <c r="E19" s="25">
        <v>69440</v>
      </c>
      <c r="F19" s="25">
        <v>66288</v>
      </c>
      <c r="G19" s="25">
        <v>39095</v>
      </c>
      <c r="H19" s="25">
        <v>49623</v>
      </c>
      <c r="I19" s="25">
        <v>39081</v>
      </c>
      <c r="J19" s="25"/>
      <c r="K19" s="25">
        <v>28566</v>
      </c>
      <c r="L19" s="25">
        <v>24769</v>
      </c>
      <c r="M19" s="25"/>
      <c r="N19" s="25"/>
      <c r="O19" s="25">
        <v>9490</v>
      </c>
      <c r="P19" s="25">
        <v>7119</v>
      </c>
      <c r="Q19" s="25">
        <v>5275</v>
      </c>
      <c r="R19" s="25">
        <v>3964</v>
      </c>
      <c r="S19" s="25"/>
      <c r="T19" s="25">
        <v>1343</v>
      </c>
      <c r="U19" s="25">
        <v>3349</v>
      </c>
      <c r="V19" s="25">
        <v>14196</v>
      </c>
      <c r="AL19" s="1"/>
    </row>
    <row r="20" spans="1:38" ht="13.5">
      <c r="A20" s="37" t="s">
        <v>34</v>
      </c>
      <c r="B20" s="38"/>
      <c r="C20" s="26" t="str">
        <f aca="true" t="shared" si="2" ref="C20:V20">IF(C19&lt;&gt;0,(+C18-C19)/C19*100," ")</f>
        <v> </v>
      </c>
      <c r="D20" s="26">
        <f t="shared" si="2"/>
        <v>-38.38330719604841</v>
      </c>
      <c r="E20" s="26">
        <f t="shared" si="2"/>
        <v>-31.1463133640553</v>
      </c>
      <c r="F20" s="26">
        <f t="shared" si="2"/>
        <v>-31.292239922761283</v>
      </c>
      <c r="G20" s="26">
        <f t="shared" si="2"/>
        <v>-21.665174574753802</v>
      </c>
      <c r="H20" s="26">
        <f t="shared" si="2"/>
        <v>-42.14376398041231</v>
      </c>
      <c r="I20" s="26">
        <f t="shared" si="2"/>
        <v>-30.80525063330007</v>
      </c>
      <c r="J20" s="26" t="str">
        <f t="shared" si="2"/>
        <v> </v>
      </c>
      <c r="K20" s="26">
        <f t="shared" si="2"/>
        <v>-49.98949800462088</v>
      </c>
      <c r="L20" s="26">
        <f t="shared" si="2"/>
        <v>-45.3671928620453</v>
      </c>
      <c r="M20" s="26" t="str">
        <f t="shared" si="2"/>
        <v> </v>
      </c>
      <c r="N20" s="26" t="str">
        <f t="shared" si="2"/>
        <v> </v>
      </c>
      <c r="O20" s="26">
        <f t="shared" si="2"/>
        <v>-46.92307692307692</v>
      </c>
      <c r="P20" s="26">
        <f t="shared" si="2"/>
        <v>-43.50330102542492</v>
      </c>
      <c r="Q20" s="26">
        <f t="shared" si="2"/>
        <v>-26.293838862559245</v>
      </c>
      <c r="R20" s="26">
        <f t="shared" si="2"/>
        <v>-43.69323915237134</v>
      </c>
      <c r="S20" s="26" t="str">
        <f t="shared" si="2"/>
        <v> </v>
      </c>
      <c r="T20" s="26">
        <f t="shared" si="2"/>
        <v>5.807892777364111</v>
      </c>
      <c r="U20" s="26">
        <f t="shared" si="2"/>
        <v>-59.271424305762906</v>
      </c>
      <c r="V20" s="26">
        <f t="shared" si="2"/>
        <v>-92.2442941673711</v>
      </c>
      <c r="AL20" s="1"/>
    </row>
    <row r="21" spans="1:38" ht="13.5">
      <c r="A21" s="39" t="s">
        <v>35</v>
      </c>
      <c r="B21" s="40"/>
      <c r="C21" s="27">
        <f aca="true" t="shared" si="3" ref="C21:V21">IF(C18&lt;&gt;0,+C18/C10," ")</f>
        <v>718.2795698924731</v>
      </c>
      <c r="D21" s="27">
        <f t="shared" si="3"/>
        <v>286.528384279476</v>
      </c>
      <c r="E21" s="27">
        <f t="shared" si="3"/>
        <v>293.32515337423314</v>
      </c>
      <c r="F21" s="27">
        <f t="shared" si="3"/>
        <v>379.5416666666667</v>
      </c>
      <c r="G21" s="27">
        <f t="shared" si="3"/>
        <v>382.8125</v>
      </c>
      <c r="H21" s="27">
        <f t="shared" si="3"/>
        <v>299.0625</v>
      </c>
      <c r="I21" s="27">
        <f t="shared" si="3"/>
        <v>375.5833333333333</v>
      </c>
      <c r="J21" s="27">
        <f>IF(J18&lt;&gt;0,+J18/J10," ")</f>
        <v>360.6</v>
      </c>
      <c r="K21" s="27">
        <f t="shared" si="3"/>
        <v>195.6986301369863</v>
      </c>
      <c r="L21" s="27">
        <f t="shared" si="3"/>
        <v>214.79365079365078</v>
      </c>
      <c r="M21" s="27">
        <f t="shared" si="3"/>
        <v>788.2352941176471</v>
      </c>
      <c r="N21" s="27">
        <f t="shared" si="3"/>
        <v>271.6666666666667</v>
      </c>
      <c r="O21" s="27">
        <f t="shared" si="3"/>
        <v>228.95454545454547</v>
      </c>
      <c r="P21" s="27">
        <f t="shared" si="3"/>
        <v>82.08163265306122</v>
      </c>
      <c r="Q21" s="27">
        <f t="shared" si="3"/>
        <v>185.14285714285714</v>
      </c>
      <c r="R21" s="27">
        <f t="shared" si="3"/>
        <v>223.2</v>
      </c>
      <c r="S21" s="27">
        <f t="shared" si="3"/>
        <v>297</v>
      </c>
      <c r="T21" s="27">
        <f t="shared" si="3"/>
        <v>284.2</v>
      </c>
      <c r="U21" s="27">
        <f t="shared" si="3"/>
        <v>85.25</v>
      </c>
      <c r="V21" s="27">
        <f t="shared" si="3"/>
        <v>137.625</v>
      </c>
      <c r="AL21" s="1"/>
    </row>
    <row r="22" spans="1:38" ht="13.5">
      <c r="A22" s="41" t="s">
        <v>36</v>
      </c>
      <c r="B22" s="42"/>
      <c r="C22" s="28">
        <f aca="true" t="shared" si="4" ref="C22:V22">IF(C17&lt;&gt;0,+C17/C18," ")</f>
        <v>7.658293413173653</v>
      </c>
      <c r="D22" s="28">
        <f t="shared" si="4"/>
        <v>5.449340851939343</v>
      </c>
      <c r="E22" s="28">
        <f t="shared" si="4"/>
        <v>7.101930477704342</v>
      </c>
      <c r="F22" s="28">
        <f t="shared" si="4"/>
        <v>5.618355472609507</v>
      </c>
      <c r="G22" s="28">
        <f t="shared" si="4"/>
        <v>5.243363265306122</v>
      </c>
      <c r="H22" s="28">
        <f t="shared" si="4"/>
        <v>8.93843608498781</v>
      </c>
      <c r="I22" s="28">
        <f t="shared" si="4"/>
        <v>7.737778270837956</v>
      </c>
      <c r="J22" s="28">
        <f>IF(J17&lt;&gt;0,+J17/J18," ")</f>
        <v>8.954690899782413</v>
      </c>
      <c r="K22" s="28">
        <f t="shared" si="4"/>
        <v>7.648362032759345</v>
      </c>
      <c r="L22" s="28">
        <f t="shared" si="4"/>
        <v>7.718001773573751</v>
      </c>
      <c r="M22" s="28">
        <f t="shared" si="4"/>
        <v>9.581940298507464</v>
      </c>
      <c r="N22" s="28">
        <f t="shared" si="4"/>
        <v>7.573865030674846</v>
      </c>
      <c r="O22" s="28">
        <f t="shared" si="4"/>
        <v>8.907484613857456</v>
      </c>
      <c r="P22" s="28">
        <f t="shared" si="4"/>
        <v>7.207359522625559</v>
      </c>
      <c r="Q22" s="28">
        <f t="shared" si="4"/>
        <v>5.0568415637860085</v>
      </c>
      <c r="R22" s="28">
        <f t="shared" si="4"/>
        <v>8.417562724014337</v>
      </c>
      <c r="S22" s="28">
        <f t="shared" si="4"/>
        <v>9.374298540965208</v>
      </c>
      <c r="T22" s="28">
        <f t="shared" si="4"/>
        <v>2.8244194229415904</v>
      </c>
      <c r="U22" s="28">
        <f t="shared" si="4"/>
        <v>5.607771260997067</v>
      </c>
      <c r="V22" s="28">
        <f t="shared" si="4"/>
        <v>11.084922797456857</v>
      </c>
      <c r="AL22" s="1"/>
    </row>
    <row r="23" spans="1:38" ht="12.75">
      <c r="A23" s="39" t="s">
        <v>37</v>
      </c>
      <c r="B23" s="40"/>
      <c r="C23" s="29">
        <v>511574</v>
      </c>
      <c r="D23" s="29">
        <v>26927941.5</v>
      </c>
      <c r="E23" s="29">
        <v>3660140.5</v>
      </c>
      <c r="F23" s="29">
        <v>24302542</v>
      </c>
      <c r="G23" s="29">
        <v>2797047.5</v>
      </c>
      <c r="H23" s="29">
        <v>806118</v>
      </c>
      <c r="I23" s="29">
        <v>583384</v>
      </c>
      <c r="J23" s="29">
        <v>209889</v>
      </c>
      <c r="K23" s="29">
        <v>993283</v>
      </c>
      <c r="L23" s="29">
        <v>706244</v>
      </c>
      <c r="M23" s="29">
        <v>565255.5</v>
      </c>
      <c r="N23" s="29">
        <v>61727</v>
      </c>
      <c r="O23" s="29">
        <v>611397</v>
      </c>
      <c r="P23" s="29">
        <v>260904.5</v>
      </c>
      <c r="Q23" s="29">
        <v>1242601</v>
      </c>
      <c r="R23" s="29">
        <v>69779.5</v>
      </c>
      <c r="S23" s="29">
        <v>16705</v>
      </c>
      <c r="T23" s="29">
        <v>915925</v>
      </c>
      <c r="U23" s="29">
        <v>305430</v>
      </c>
      <c r="V23" s="29">
        <v>209171</v>
      </c>
      <c r="AL23" s="1"/>
    </row>
    <row r="24" spans="1:38" ht="12.75">
      <c r="A24" s="33" t="s">
        <v>38</v>
      </c>
      <c r="B24" s="34"/>
      <c r="C24" s="30">
        <v>66800</v>
      </c>
      <c r="D24" s="30">
        <v>4113588</v>
      </c>
      <c r="E24" s="30">
        <v>524341</v>
      </c>
      <c r="F24" s="30">
        <v>3560008</v>
      </c>
      <c r="G24" s="30">
        <v>429184</v>
      </c>
      <c r="H24" s="30">
        <v>98001</v>
      </c>
      <c r="I24" s="30">
        <v>76402</v>
      </c>
      <c r="J24" s="30">
        <v>23439</v>
      </c>
      <c r="K24" s="30">
        <v>125570</v>
      </c>
      <c r="L24" s="30">
        <v>88389</v>
      </c>
      <c r="M24" s="30">
        <v>73743</v>
      </c>
      <c r="N24" s="30">
        <v>8150</v>
      </c>
      <c r="O24" s="30">
        <v>64149</v>
      </c>
      <c r="P24" s="30">
        <v>34737</v>
      </c>
      <c r="Q24" s="30">
        <v>155572</v>
      </c>
      <c r="R24" s="30">
        <v>8238</v>
      </c>
      <c r="S24" s="30">
        <v>1782</v>
      </c>
      <c r="T24" s="30">
        <v>118313</v>
      </c>
      <c r="U24" s="30">
        <v>39348</v>
      </c>
      <c r="V24" s="30">
        <v>27461</v>
      </c>
      <c r="AL24" s="1"/>
    </row>
    <row r="25" spans="1:38" ht="14.25" thickBot="1">
      <c r="A25" s="35" t="s">
        <v>36</v>
      </c>
      <c r="B25" s="36"/>
      <c r="C25" s="31">
        <f aca="true" t="shared" si="5" ref="C25:V25">IF(C23&lt;&gt;0,+C23/C24," ")</f>
        <v>7.658293413173653</v>
      </c>
      <c r="D25" s="31">
        <f t="shared" si="5"/>
        <v>6.5460958900113475</v>
      </c>
      <c r="E25" s="31">
        <f t="shared" si="5"/>
        <v>6.980458327691331</v>
      </c>
      <c r="F25" s="31">
        <f t="shared" si="5"/>
        <v>6.82654140103056</v>
      </c>
      <c r="G25" s="31">
        <f t="shared" si="5"/>
        <v>6.517129016925142</v>
      </c>
      <c r="H25" s="31">
        <f t="shared" si="5"/>
        <v>8.225609942755685</v>
      </c>
      <c r="I25" s="31">
        <f t="shared" si="5"/>
        <v>7.635716342504123</v>
      </c>
      <c r="J25" s="31">
        <f t="shared" si="5"/>
        <v>8.954690899782413</v>
      </c>
      <c r="K25" s="31">
        <f t="shared" si="5"/>
        <v>7.910193517559927</v>
      </c>
      <c r="L25" s="31">
        <f t="shared" si="5"/>
        <v>7.990179773501228</v>
      </c>
      <c r="M25" s="31">
        <f t="shared" si="5"/>
        <v>7.665208901183841</v>
      </c>
      <c r="N25" s="31">
        <f t="shared" si="5"/>
        <v>7.573865030674846</v>
      </c>
      <c r="O25" s="31">
        <f t="shared" si="5"/>
        <v>9.530889023991021</v>
      </c>
      <c r="P25" s="31">
        <f t="shared" si="5"/>
        <v>7.510852980971299</v>
      </c>
      <c r="Q25" s="31">
        <f t="shared" si="5"/>
        <v>7.987304913480575</v>
      </c>
      <c r="R25" s="31">
        <f t="shared" si="5"/>
        <v>8.47044185481913</v>
      </c>
      <c r="S25" s="31">
        <f t="shared" si="5"/>
        <v>9.374298540965208</v>
      </c>
      <c r="T25" s="31">
        <f t="shared" si="5"/>
        <v>7.741541504314826</v>
      </c>
      <c r="U25" s="31">
        <f t="shared" si="5"/>
        <v>7.762275083867032</v>
      </c>
      <c r="V25" s="31">
        <f t="shared" si="5"/>
        <v>7.617020501802556</v>
      </c>
      <c r="AL25" s="1"/>
    </row>
    <row r="26" spans="38:41" ht="11.25">
      <c r="AL26" s="32"/>
      <c r="AM26" s="32"/>
      <c r="AN26" s="32"/>
      <c r="AO26" s="32"/>
    </row>
    <row r="27" spans="38:41" ht="11.25">
      <c r="AL27" s="32"/>
      <c r="AM27" s="32"/>
      <c r="AN27" s="32"/>
      <c r="AO27" s="32"/>
    </row>
    <row r="28" spans="38:41" ht="11.25">
      <c r="AL28" s="32"/>
      <c r="AM28" s="32"/>
      <c r="AN28" s="32"/>
      <c r="AO28" s="32"/>
    </row>
    <row r="29" spans="38:41" ht="11.25">
      <c r="AL29" s="32"/>
      <c r="AM29" s="32"/>
      <c r="AN29" s="32"/>
      <c r="AO29" s="32"/>
    </row>
    <row r="30" spans="38:41" ht="11.25">
      <c r="AL30" s="32"/>
      <c r="AM30" s="32"/>
      <c r="AN30" s="32"/>
      <c r="AO30" s="32"/>
    </row>
    <row r="31" spans="38:41" ht="11.25">
      <c r="AL31" s="32"/>
      <c r="AM31" s="32"/>
      <c r="AN31" s="32"/>
      <c r="AO31" s="32"/>
    </row>
    <row r="32" spans="38:41" ht="11.25">
      <c r="AL32" s="32"/>
      <c r="AM32" s="32"/>
      <c r="AN32" s="32"/>
      <c r="AO32" s="32"/>
    </row>
    <row r="33" spans="38:41" ht="11.25">
      <c r="AL33" s="32"/>
      <c r="AM33" s="32"/>
      <c r="AN33" s="32"/>
      <c r="AO33" s="32"/>
    </row>
    <row r="34" spans="38:41" ht="11.25">
      <c r="AL34" s="32"/>
      <c r="AM34" s="32"/>
      <c r="AN34" s="32"/>
      <c r="AO34" s="32"/>
    </row>
    <row r="35" spans="38:41" ht="11.25">
      <c r="AL35" s="32"/>
      <c r="AM35" s="32"/>
      <c r="AN35" s="32"/>
      <c r="AO35" s="32"/>
    </row>
    <row r="36" spans="38:41" ht="11.25">
      <c r="AL36" s="32"/>
      <c r="AM36" s="32"/>
      <c r="AN36" s="32"/>
      <c r="AO36" s="32"/>
    </row>
    <row r="37" spans="38:41" ht="11.25">
      <c r="AL37" s="32"/>
      <c r="AM37" s="32"/>
      <c r="AN37" s="32"/>
      <c r="AO37" s="32"/>
    </row>
    <row r="38" spans="38:41" ht="11.25">
      <c r="AL38" s="32"/>
      <c r="AM38" s="32"/>
      <c r="AN38" s="32"/>
      <c r="AO38" s="32"/>
    </row>
    <row r="39" spans="38:41" ht="11.25">
      <c r="AL39" s="32"/>
      <c r="AM39" s="32"/>
      <c r="AN39" s="32"/>
      <c r="AO39" s="32"/>
    </row>
    <row r="40" spans="38:41" ht="11.25">
      <c r="AL40" s="32"/>
      <c r="AM40" s="32"/>
      <c r="AN40" s="32"/>
      <c r="AO40" s="32"/>
    </row>
    <row r="41" spans="38:41" ht="11.25">
      <c r="AL41" s="32"/>
      <c r="AM41" s="32"/>
      <c r="AN41" s="32"/>
      <c r="AO41" s="32"/>
    </row>
    <row r="42" spans="38:41" ht="11.25">
      <c r="AL42" s="32"/>
      <c r="AM42" s="32"/>
      <c r="AN42" s="32"/>
      <c r="AO42" s="32"/>
    </row>
    <row r="43" spans="38:41" ht="11.25">
      <c r="AL43" s="32"/>
      <c r="AM43" s="32"/>
      <c r="AN43" s="32"/>
      <c r="AO43" s="32"/>
    </row>
    <row r="44" spans="38:41" ht="11.25">
      <c r="AL44" s="32"/>
      <c r="AM44" s="32"/>
      <c r="AN44" s="32"/>
      <c r="AO44" s="32"/>
    </row>
    <row r="45" spans="38:41" ht="11.25">
      <c r="AL45" s="32"/>
      <c r="AM45" s="32"/>
      <c r="AN45" s="32"/>
      <c r="AO45" s="32"/>
    </row>
    <row r="46" spans="38:41" ht="11.25">
      <c r="AL46" s="32"/>
      <c r="AM46" s="32"/>
      <c r="AN46" s="32"/>
      <c r="AO46" s="32"/>
    </row>
    <row r="47" spans="38:41" ht="11.25">
      <c r="AL47" s="32"/>
      <c r="AM47" s="32"/>
      <c r="AN47" s="32"/>
      <c r="AO47" s="32"/>
    </row>
    <row r="48" spans="38:41" ht="11.25">
      <c r="AL48" s="32"/>
      <c r="AM48" s="32"/>
      <c r="AN48" s="32"/>
      <c r="AO48" s="32"/>
    </row>
    <row r="49" spans="38:41" ht="11.25">
      <c r="AL49" s="32"/>
      <c r="AM49" s="32"/>
      <c r="AN49" s="32"/>
      <c r="AO49" s="32"/>
    </row>
    <row r="50" spans="38:41" ht="11.25">
      <c r="AL50" s="32"/>
      <c r="AM50" s="32"/>
      <c r="AN50" s="32"/>
      <c r="AO50" s="32"/>
    </row>
    <row r="51" spans="38:41" ht="11.25">
      <c r="AL51" s="32"/>
      <c r="AM51" s="32"/>
      <c r="AN51" s="32"/>
      <c r="AO51" s="32"/>
    </row>
    <row r="52" spans="38:41" ht="11.25">
      <c r="AL52" s="32"/>
      <c r="AM52" s="32"/>
      <c r="AN52" s="32"/>
      <c r="AO52" s="32"/>
    </row>
    <row r="53" spans="38:41" ht="11.25">
      <c r="AL53" s="32"/>
      <c r="AM53" s="32"/>
      <c r="AN53" s="32"/>
      <c r="AO53" s="32"/>
    </row>
    <row r="54" spans="38:41" ht="11.25">
      <c r="AL54" s="32"/>
      <c r="AM54" s="32"/>
      <c r="AN54" s="32"/>
      <c r="AO54" s="32"/>
    </row>
    <row r="55" spans="38:41" ht="11.25">
      <c r="AL55" s="32"/>
      <c r="AM55" s="32"/>
      <c r="AN55" s="32"/>
      <c r="AO55" s="32"/>
    </row>
    <row r="56" spans="38:41" ht="11.25">
      <c r="AL56" s="32"/>
      <c r="AM56" s="32"/>
      <c r="AN56" s="32"/>
      <c r="AO56" s="32"/>
    </row>
    <row r="57" spans="38:41" ht="11.25">
      <c r="AL57" s="32"/>
      <c r="AM57" s="32"/>
      <c r="AN57" s="32"/>
      <c r="AO57" s="32"/>
    </row>
    <row r="58" spans="38:41" ht="11.25">
      <c r="AL58" s="32"/>
      <c r="AM58" s="32"/>
      <c r="AN58" s="32"/>
      <c r="AO58" s="32"/>
    </row>
    <row r="59" spans="38:41" ht="11.25">
      <c r="AL59" s="32"/>
      <c r="AM59" s="32"/>
      <c r="AN59" s="32"/>
      <c r="AO59" s="32"/>
    </row>
    <row r="60" spans="38:41" ht="11.25">
      <c r="AL60" s="32"/>
      <c r="AM60" s="32"/>
      <c r="AN60" s="32"/>
      <c r="AO60" s="32"/>
    </row>
    <row r="61" spans="38:41" ht="11.25">
      <c r="AL61" s="32"/>
      <c r="AM61" s="32"/>
      <c r="AN61" s="32"/>
      <c r="AO61" s="32"/>
    </row>
    <row r="62" spans="38:41" ht="11.25">
      <c r="AL62" s="32"/>
      <c r="AM62" s="32"/>
      <c r="AN62" s="32"/>
      <c r="AO62" s="32"/>
    </row>
    <row r="63" spans="38:41" ht="11.25">
      <c r="AL63" s="32"/>
      <c r="AM63" s="32"/>
      <c r="AN63" s="32"/>
      <c r="AO63" s="32"/>
    </row>
    <row r="64" spans="38:41" ht="11.25">
      <c r="AL64" s="32"/>
      <c r="AM64" s="32"/>
      <c r="AN64" s="32"/>
      <c r="AO64" s="32"/>
    </row>
    <row r="65" spans="38:41" ht="11.25">
      <c r="AL65" s="32"/>
      <c r="AM65" s="32"/>
      <c r="AN65" s="32"/>
      <c r="AO65" s="32"/>
    </row>
    <row r="66" spans="38:41" ht="11.25">
      <c r="AL66" s="32"/>
      <c r="AM66" s="32"/>
      <c r="AN66" s="32"/>
      <c r="AO66" s="32"/>
    </row>
    <row r="67" spans="38:41" ht="11.25">
      <c r="AL67" s="32"/>
      <c r="AM67" s="32"/>
      <c r="AN67" s="32"/>
      <c r="AO67" s="32"/>
    </row>
    <row r="68" spans="38:41" ht="11.25">
      <c r="AL68" s="32"/>
      <c r="AM68" s="32"/>
      <c r="AN68" s="32"/>
      <c r="AO68" s="32"/>
    </row>
    <row r="69" spans="38:41" ht="11.25">
      <c r="AL69" s="32"/>
      <c r="AM69" s="32"/>
      <c r="AN69" s="32"/>
      <c r="AO69" s="32"/>
    </row>
    <row r="70" spans="38:41" ht="11.25">
      <c r="AL70" s="32"/>
      <c r="AM70" s="32"/>
      <c r="AN70" s="32"/>
      <c r="AO70" s="32"/>
    </row>
    <row r="71" spans="38:41" ht="11.25">
      <c r="AL71" s="32"/>
      <c r="AM71" s="32"/>
      <c r="AN71" s="32"/>
      <c r="AO71" s="32"/>
    </row>
    <row r="72" spans="38:41" ht="11.25">
      <c r="AL72" s="32"/>
      <c r="AM72" s="32"/>
      <c r="AN72" s="32"/>
      <c r="AO72" s="32"/>
    </row>
    <row r="73" spans="38:41" ht="11.25">
      <c r="AL73" s="32"/>
      <c r="AM73" s="32"/>
      <c r="AN73" s="32"/>
      <c r="AO73" s="32"/>
    </row>
    <row r="74" spans="38:41" ht="11.25">
      <c r="AL74" s="32"/>
      <c r="AM74" s="32"/>
      <c r="AN74" s="32"/>
      <c r="AO74" s="32"/>
    </row>
    <row r="75" spans="38:41" ht="11.25">
      <c r="AL75" s="32"/>
      <c r="AM75" s="32"/>
      <c r="AN75" s="32"/>
      <c r="AO75" s="32"/>
    </row>
    <row r="76" spans="38:41" ht="11.25">
      <c r="AL76" s="32"/>
      <c r="AM76" s="32"/>
      <c r="AN76" s="32"/>
      <c r="AO76" s="32"/>
    </row>
    <row r="77" spans="38:41" ht="11.25">
      <c r="AL77" s="32"/>
      <c r="AM77" s="32"/>
      <c r="AN77" s="32"/>
      <c r="AO77" s="32"/>
    </row>
    <row r="78" spans="38:41" ht="11.25">
      <c r="AL78" s="32"/>
      <c r="AM78" s="32"/>
      <c r="AN78" s="32"/>
      <c r="AO78" s="32"/>
    </row>
    <row r="79" spans="38:41" ht="11.25">
      <c r="AL79" s="32"/>
      <c r="AM79" s="32"/>
      <c r="AN79" s="32"/>
      <c r="AO79" s="32"/>
    </row>
    <row r="80" spans="38:41" ht="11.25">
      <c r="AL80" s="32"/>
      <c r="AM80" s="32"/>
      <c r="AN80" s="32"/>
      <c r="AO80" s="32"/>
    </row>
    <row r="81" spans="38:41" ht="11.25">
      <c r="AL81" s="32"/>
      <c r="AM81" s="32"/>
      <c r="AN81" s="32"/>
      <c r="AO81" s="32"/>
    </row>
    <row r="82" spans="38:41" ht="11.25">
      <c r="AL82" s="32"/>
      <c r="AM82" s="32"/>
      <c r="AN82" s="32"/>
      <c r="AO82" s="32"/>
    </row>
    <row r="83" spans="38:41" ht="11.25">
      <c r="AL83" s="32"/>
      <c r="AM83" s="32"/>
      <c r="AN83" s="32"/>
      <c r="AO83" s="32"/>
    </row>
    <row r="84" spans="38:41" ht="11.25">
      <c r="AL84" s="32"/>
      <c r="AM84" s="32"/>
      <c r="AN84" s="32"/>
      <c r="AO84" s="32"/>
    </row>
    <row r="85" spans="38:41" ht="11.25">
      <c r="AL85" s="32"/>
      <c r="AM85" s="32"/>
      <c r="AN85" s="32"/>
      <c r="AO85" s="32"/>
    </row>
    <row r="86" spans="38:41" ht="11.25">
      <c r="AL86" s="32"/>
      <c r="AM86" s="32"/>
      <c r="AN86" s="32"/>
      <c r="AO86" s="32"/>
    </row>
    <row r="87" spans="38:41" ht="11.25">
      <c r="AL87" s="32"/>
      <c r="AM87" s="32"/>
      <c r="AN87" s="32"/>
      <c r="AO87" s="32"/>
    </row>
    <row r="88" spans="38:41" ht="11.25">
      <c r="AL88" s="32"/>
      <c r="AM88" s="32"/>
      <c r="AN88" s="32"/>
      <c r="AO88" s="32"/>
    </row>
    <row r="89" spans="38:41" ht="11.25">
      <c r="AL89" s="32"/>
      <c r="AM89" s="32"/>
      <c r="AN89" s="32"/>
      <c r="AO89" s="32"/>
    </row>
    <row r="90" spans="38:41" ht="11.25">
      <c r="AL90" s="32"/>
      <c r="AM90" s="32"/>
      <c r="AN90" s="32"/>
      <c r="AO90" s="32"/>
    </row>
    <row r="91" spans="38:41" ht="11.25">
      <c r="AL91" s="32"/>
      <c r="AM91" s="32"/>
      <c r="AN91" s="32"/>
      <c r="AO91" s="32"/>
    </row>
    <row r="92" spans="38:41" ht="11.25">
      <c r="AL92" s="32"/>
      <c r="AM92" s="32"/>
      <c r="AN92" s="32"/>
      <c r="AO92" s="32"/>
    </row>
    <row r="93" spans="38:41" ht="11.25">
      <c r="AL93" s="32"/>
      <c r="AM93" s="32"/>
      <c r="AN93" s="32"/>
      <c r="AO93" s="32"/>
    </row>
    <row r="94" spans="38:41" ht="11.25">
      <c r="AL94" s="32"/>
      <c r="AM94" s="32"/>
      <c r="AN94" s="32"/>
      <c r="AO94" s="32"/>
    </row>
    <row r="95" spans="38:41" ht="11.25">
      <c r="AL95" s="32"/>
      <c r="AM95" s="32"/>
      <c r="AN95" s="32"/>
      <c r="AO95" s="32"/>
    </row>
    <row r="96" spans="38:41" ht="11.25">
      <c r="AL96" s="32"/>
      <c r="AM96" s="32"/>
      <c r="AN96" s="32"/>
      <c r="AO96" s="32"/>
    </row>
    <row r="97" spans="38:41" ht="11.25">
      <c r="AL97" s="32"/>
      <c r="AM97" s="32"/>
      <c r="AN97" s="32"/>
      <c r="AO97" s="32"/>
    </row>
    <row r="98" spans="38:41" ht="11.25">
      <c r="AL98" s="32"/>
      <c r="AM98" s="32"/>
      <c r="AN98" s="32"/>
      <c r="AO98" s="32"/>
    </row>
    <row r="99" spans="38:41" ht="11.25">
      <c r="AL99" s="32"/>
      <c r="AM99" s="32"/>
      <c r="AN99" s="32"/>
      <c r="AO99" s="32"/>
    </row>
    <row r="100" spans="38:41" ht="11.25">
      <c r="AL100" s="32"/>
      <c r="AM100" s="32"/>
      <c r="AN100" s="32"/>
      <c r="AO100" s="32"/>
    </row>
    <row r="101" spans="38:41" ht="11.25">
      <c r="AL101" s="32"/>
      <c r="AM101" s="32"/>
      <c r="AN101" s="32"/>
      <c r="AO101" s="32"/>
    </row>
    <row r="102" spans="38:41" ht="11.25">
      <c r="AL102" s="32"/>
      <c r="AM102" s="32"/>
      <c r="AN102" s="32"/>
      <c r="AO102" s="32"/>
    </row>
    <row r="103" spans="38:41" ht="11.25">
      <c r="AL103" s="32"/>
      <c r="AM103" s="32"/>
      <c r="AN103" s="32"/>
      <c r="AO103" s="32"/>
    </row>
    <row r="104" spans="38:41" ht="11.25">
      <c r="AL104" s="32"/>
      <c r="AM104" s="32"/>
      <c r="AN104" s="32"/>
      <c r="AO104" s="32"/>
    </row>
    <row r="105" spans="38:41" ht="11.25">
      <c r="AL105" s="32"/>
      <c r="AM105" s="32"/>
      <c r="AN105" s="32"/>
      <c r="AO105" s="32"/>
    </row>
    <row r="106" spans="38:41" ht="11.25">
      <c r="AL106" s="32"/>
      <c r="AM106" s="32"/>
      <c r="AN106" s="32"/>
      <c r="AO106" s="32"/>
    </row>
    <row r="107" spans="38:41" ht="11.25">
      <c r="AL107" s="32"/>
      <c r="AM107" s="32"/>
      <c r="AN107" s="32"/>
      <c r="AO107" s="32"/>
    </row>
    <row r="108" spans="38:41" ht="11.25">
      <c r="AL108" s="32"/>
      <c r="AM108" s="32"/>
      <c r="AN108" s="32"/>
      <c r="AO108" s="32"/>
    </row>
    <row r="109" spans="38:41" ht="11.25">
      <c r="AL109" s="32"/>
      <c r="AM109" s="32"/>
      <c r="AN109" s="32"/>
      <c r="AO109" s="32"/>
    </row>
    <row r="110" spans="38:41" ht="11.25">
      <c r="AL110" s="32"/>
      <c r="AM110" s="32"/>
      <c r="AN110" s="32"/>
      <c r="AO110" s="32"/>
    </row>
    <row r="111" spans="38:41" ht="11.25">
      <c r="AL111" s="32"/>
      <c r="AM111" s="32"/>
      <c r="AN111" s="32"/>
      <c r="AO111" s="32"/>
    </row>
    <row r="112" spans="38:41" ht="11.25">
      <c r="AL112" s="32"/>
      <c r="AM112" s="32"/>
      <c r="AN112" s="32"/>
      <c r="AO112" s="32"/>
    </row>
    <row r="113" spans="38:41" ht="11.25">
      <c r="AL113" s="32"/>
      <c r="AM113" s="32"/>
      <c r="AN113" s="32"/>
      <c r="AO113" s="32"/>
    </row>
    <row r="114" spans="38:41" ht="11.25">
      <c r="AL114" s="32"/>
      <c r="AM114" s="32"/>
      <c r="AN114" s="32"/>
      <c r="AO114" s="32"/>
    </row>
    <row r="115" spans="38:41" ht="11.25">
      <c r="AL115" s="32"/>
      <c r="AM115" s="32"/>
      <c r="AN115" s="32"/>
      <c r="AO115" s="32"/>
    </row>
    <row r="116" spans="38:41" ht="11.25">
      <c r="AL116" s="32"/>
      <c r="AM116" s="32"/>
      <c r="AN116" s="32"/>
      <c r="AO116" s="32"/>
    </row>
    <row r="117" spans="38:41" ht="11.25">
      <c r="AL117" s="32"/>
      <c r="AM117" s="32"/>
      <c r="AN117" s="32"/>
      <c r="AO117" s="32"/>
    </row>
    <row r="118" spans="38:41" ht="11.25">
      <c r="AL118" s="32"/>
      <c r="AM118" s="32"/>
      <c r="AN118" s="32"/>
      <c r="AO118" s="32"/>
    </row>
    <row r="119" spans="38:41" ht="11.25">
      <c r="AL119" s="32"/>
      <c r="AM119" s="32"/>
      <c r="AN119" s="32"/>
      <c r="AO119" s="32"/>
    </row>
    <row r="120" spans="38:41" ht="11.25">
      <c r="AL120" s="32"/>
      <c r="AM120" s="32"/>
      <c r="AN120" s="32"/>
      <c r="AO120" s="32"/>
    </row>
    <row r="121" spans="38:41" ht="11.25">
      <c r="AL121" s="32"/>
      <c r="AM121" s="32"/>
      <c r="AN121" s="32"/>
      <c r="AO121" s="32"/>
    </row>
    <row r="122" spans="38:41" ht="11.25">
      <c r="AL122" s="32"/>
      <c r="AM122" s="32"/>
      <c r="AN122" s="32"/>
      <c r="AO122" s="32"/>
    </row>
    <row r="123" spans="38:41" ht="11.25">
      <c r="AL123" s="32"/>
      <c r="AM123" s="32"/>
      <c r="AN123" s="32"/>
      <c r="AO123" s="32"/>
    </row>
    <row r="124" spans="38:41" ht="11.25">
      <c r="AL124" s="32"/>
      <c r="AM124" s="32"/>
      <c r="AN124" s="32"/>
      <c r="AO124" s="32"/>
    </row>
    <row r="125" spans="38:41" ht="11.25">
      <c r="AL125" s="32"/>
      <c r="AM125" s="32"/>
      <c r="AN125" s="32"/>
      <c r="AO125" s="32"/>
    </row>
    <row r="126" spans="38:41" ht="11.25">
      <c r="AL126" s="32"/>
      <c r="AM126" s="32"/>
      <c r="AN126" s="32"/>
      <c r="AO126" s="32"/>
    </row>
    <row r="127" spans="38:41" ht="11.25">
      <c r="AL127" s="32"/>
      <c r="AM127" s="32"/>
      <c r="AN127" s="32"/>
      <c r="AO127" s="32"/>
    </row>
    <row r="128" spans="38:41" ht="11.25">
      <c r="AL128" s="32"/>
      <c r="AM128" s="32"/>
      <c r="AN128" s="32"/>
      <c r="AO128" s="32"/>
    </row>
    <row r="129" spans="38:41" ht="11.25">
      <c r="AL129" s="32"/>
      <c r="AM129" s="32"/>
      <c r="AN129" s="32"/>
      <c r="AO129" s="32"/>
    </row>
    <row r="130" spans="38:41" ht="11.25">
      <c r="AL130" s="32"/>
      <c r="AM130" s="32"/>
      <c r="AN130" s="32"/>
      <c r="AO130" s="32"/>
    </row>
    <row r="131" spans="38:41" ht="11.25">
      <c r="AL131" s="32"/>
      <c r="AM131" s="32"/>
      <c r="AN131" s="32"/>
      <c r="AO131" s="32"/>
    </row>
    <row r="132" spans="38:41" ht="11.25">
      <c r="AL132" s="32"/>
      <c r="AM132" s="32"/>
      <c r="AN132" s="32"/>
      <c r="AO132" s="32"/>
    </row>
    <row r="133" spans="38:41" ht="11.25">
      <c r="AL133" s="32"/>
      <c r="AM133" s="32"/>
      <c r="AN133" s="32"/>
      <c r="AO133" s="32"/>
    </row>
    <row r="134" spans="38:41" ht="11.25">
      <c r="AL134" s="32"/>
      <c r="AM134" s="32"/>
      <c r="AN134" s="32"/>
      <c r="AO134" s="32"/>
    </row>
    <row r="135" spans="38:41" ht="11.25">
      <c r="AL135" s="32"/>
      <c r="AM135" s="32"/>
      <c r="AN135" s="32"/>
      <c r="AO135" s="32"/>
    </row>
    <row r="136" spans="38:41" ht="11.25">
      <c r="AL136" s="32"/>
      <c r="AM136" s="32"/>
      <c r="AN136" s="32"/>
      <c r="AO136" s="32"/>
    </row>
    <row r="137" spans="38:41" ht="11.25">
      <c r="AL137" s="32"/>
      <c r="AM137" s="32"/>
      <c r="AN137" s="32"/>
      <c r="AO137" s="32"/>
    </row>
    <row r="138" spans="38:41" ht="11.25">
      <c r="AL138" s="32"/>
      <c r="AM138" s="32"/>
      <c r="AN138" s="32"/>
      <c r="AO138" s="32"/>
    </row>
    <row r="139" spans="38:41" ht="11.25">
      <c r="AL139" s="32"/>
      <c r="AM139" s="32"/>
      <c r="AN139" s="32"/>
      <c r="AO139" s="32"/>
    </row>
    <row r="140" spans="38:41" ht="11.25">
      <c r="AL140" s="32"/>
      <c r="AM140" s="32"/>
      <c r="AN140" s="32"/>
      <c r="AO140" s="32"/>
    </row>
    <row r="141" spans="38:41" ht="11.25">
      <c r="AL141" s="32"/>
      <c r="AM141" s="32"/>
      <c r="AN141" s="32"/>
      <c r="AO141" s="32"/>
    </row>
    <row r="142" spans="38:41" ht="11.25">
      <c r="AL142" s="32"/>
      <c r="AM142" s="32"/>
      <c r="AN142" s="32"/>
      <c r="AO142" s="32"/>
    </row>
    <row r="143" spans="38:41" ht="11.25">
      <c r="AL143" s="32"/>
      <c r="AM143" s="32"/>
      <c r="AN143" s="32"/>
      <c r="AO143" s="32"/>
    </row>
    <row r="144" spans="38:41" ht="11.25">
      <c r="AL144" s="32"/>
      <c r="AM144" s="32"/>
      <c r="AN144" s="32"/>
      <c r="AO144" s="32"/>
    </row>
    <row r="145" spans="38:41" ht="11.25">
      <c r="AL145" s="32"/>
      <c r="AM145" s="32"/>
      <c r="AN145" s="32"/>
      <c r="AO145" s="32"/>
    </row>
    <row r="146" spans="38:41" ht="11.25">
      <c r="AL146" s="32"/>
      <c r="AM146" s="32"/>
      <c r="AN146" s="32"/>
      <c r="AO146" s="32"/>
    </row>
    <row r="147" spans="38:41" ht="11.25">
      <c r="AL147" s="32"/>
      <c r="AM147" s="32"/>
      <c r="AN147" s="32"/>
      <c r="AO147" s="32"/>
    </row>
    <row r="148" spans="38:41" ht="11.25">
      <c r="AL148" s="32"/>
      <c r="AM148" s="32"/>
      <c r="AN148" s="32"/>
      <c r="AO148" s="32"/>
    </row>
    <row r="149" spans="38:41" ht="11.25">
      <c r="AL149" s="32"/>
      <c r="AM149" s="32"/>
      <c r="AN149" s="32"/>
      <c r="AO149" s="32"/>
    </row>
    <row r="150" spans="38:41" ht="11.25">
      <c r="AL150" s="32"/>
      <c r="AM150" s="32"/>
      <c r="AN150" s="32"/>
      <c r="AO150" s="32"/>
    </row>
    <row r="151" spans="38:41" ht="11.25">
      <c r="AL151" s="32"/>
      <c r="AM151" s="32"/>
      <c r="AN151" s="32"/>
      <c r="AO151" s="32"/>
    </row>
    <row r="152" spans="38:41" ht="11.25">
      <c r="AL152" s="32"/>
      <c r="AM152" s="32"/>
      <c r="AN152" s="32"/>
      <c r="AO152" s="32"/>
    </row>
    <row r="153" spans="38:41" ht="11.25">
      <c r="AL153" s="32"/>
      <c r="AM153" s="32"/>
      <c r="AN153" s="32"/>
      <c r="AO153" s="32"/>
    </row>
    <row r="154" spans="38:41" ht="11.25">
      <c r="AL154" s="32"/>
      <c r="AM154" s="32"/>
      <c r="AN154" s="32"/>
      <c r="AO154" s="32"/>
    </row>
    <row r="155" spans="38:41" ht="11.25">
      <c r="AL155" s="32"/>
      <c r="AM155" s="32"/>
      <c r="AN155" s="32"/>
      <c r="AO155" s="32"/>
    </row>
    <row r="156" spans="38:41" ht="11.25">
      <c r="AL156" s="32"/>
      <c r="AM156" s="32"/>
      <c r="AN156" s="32"/>
      <c r="AO156" s="32"/>
    </row>
    <row r="157" spans="38:41" ht="11.25">
      <c r="AL157" s="32"/>
      <c r="AM157" s="32"/>
      <c r="AN157" s="32"/>
      <c r="AO157" s="32"/>
    </row>
    <row r="158" spans="38:41" ht="11.25">
      <c r="AL158" s="32"/>
      <c r="AM158" s="32"/>
      <c r="AN158" s="32"/>
      <c r="AO158" s="32"/>
    </row>
    <row r="159" spans="38:41" ht="11.25">
      <c r="AL159" s="32"/>
      <c r="AM159" s="32"/>
      <c r="AN159" s="32"/>
      <c r="AO159" s="32"/>
    </row>
    <row r="160" spans="38:41" ht="11.25">
      <c r="AL160" s="32"/>
      <c r="AM160" s="32"/>
      <c r="AN160" s="32"/>
      <c r="AO160" s="32"/>
    </row>
    <row r="161" spans="38:41" ht="11.25">
      <c r="AL161" s="32"/>
      <c r="AM161" s="32"/>
      <c r="AN161" s="32"/>
      <c r="AO161" s="32"/>
    </row>
    <row r="162" spans="38:41" ht="11.25">
      <c r="AL162" s="32"/>
      <c r="AM162" s="32"/>
      <c r="AN162" s="32"/>
      <c r="AO162" s="32"/>
    </row>
    <row r="163" spans="38:41" ht="11.25">
      <c r="AL163" s="32"/>
      <c r="AM163" s="32"/>
      <c r="AN163" s="32"/>
      <c r="AO163" s="32"/>
    </row>
    <row r="164" spans="38:41" ht="11.25">
      <c r="AL164" s="32"/>
      <c r="AM164" s="32"/>
      <c r="AN164" s="32"/>
      <c r="AO164" s="32"/>
    </row>
    <row r="165" spans="38:41" ht="11.25">
      <c r="AL165" s="32"/>
      <c r="AM165" s="32"/>
      <c r="AN165" s="32"/>
      <c r="AO165" s="32"/>
    </row>
    <row r="166" spans="38:41" ht="11.25">
      <c r="AL166" s="32"/>
      <c r="AM166" s="32"/>
      <c r="AN166" s="32"/>
      <c r="AO166" s="32"/>
    </row>
    <row r="167" spans="38:41" ht="11.25">
      <c r="AL167" s="32"/>
      <c r="AM167" s="32"/>
      <c r="AN167" s="32"/>
      <c r="AO167" s="32"/>
    </row>
    <row r="168" spans="38:41" ht="11.25">
      <c r="AL168" s="32"/>
      <c r="AM168" s="32"/>
      <c r="AN168" s="32"/>
      <c r="AO168" s="32"/>
    </row>
  </sheetData>
  <mergeCells count="18">
    <mergeCell ref="A1:V1"/>
    <mergeCell ref="A2:V2"/>
    <mergeCell ref="A5:B5"/>
    <mergeCell ref="A6:B6"/>
    <mergeCell ref="A7:B8"/>
    <mergeCell ref="A9:B9"/>
    <mergeCell ref="A10:B10"/>
    <mergeCell ref="A11:A12"/>
    <mergeCell ref="A13:A14"/>
    <mergeCell ref="A15:A16"/>
    <mergeCell ref="A17:A18"/>
    <mergeCell ref="A19:B19"/>
    <mergeCell ref="A24:B24"/>
    <mergeCell ref="A25:B25"/>
    <mergeCell ref="A20:B20"/>
    <mergeCell ref="A21:B21"/>
    <mergeCell ref="A22:B22"/>
    <mergeCell ref="A23:B23"/>
  </mergeCells>
  <printOptions/>
  <pageMargins left="0.29" right="0.46" top="1" bottom="1" header="0.5" footer="0.5"/>
  <pageSetup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2006-03-13T16:28:23Z</cp:lastPrinted>
  <dcterms:created xsi:type="dcterms:W3CDTF">2006-03-13T14:26:17Z</dcterms:created>
  <dcterms:modified xsi:type="dcterms:W3CDTF">2006-03-13T16:29:44Z</dcterms:modified>
  <cp:category/>
  <cp:version/>
  <cp:contentType/>
  <cp:contentStatus/>
</cp:coreProperties>
</file>