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26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'26 Hafta'!$A$1:$P$21</definedName>
  </definedNames>
  <calcPr fullCalcOnLoad="1"/>
</workbook>
</file>

<file path=xl/sharedStrings.xml><?xml version="1.0" encoding="utf-8"?>
<sst xmlns="http://schemas.openxmlformats.org/spreadsheetml/2006/main" count="84" uniqueCount="42">
  <si>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</si>
  <si>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</si>
  <si>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</si>
  <si>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</si>
  <si>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</si>
  <si>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</si>
  <si>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</si>
  <si>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</si>
  <si>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</si>
  <si>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</si>
  <si>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</si>
  <si>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</si>
  <si>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</si>
  <si>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</si>
  <si>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</si>
  <si>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</si>
  <si>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</si>
  <si>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</si>
  <si>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0</t>
  </si>
  <si>
    <t>30</t>
  </si>
  <si>
    <t>THE HITCHER</t>
  </si>
  <si>
    <t>3</t>
  </si>
  <si>
    <t>COPYING BEETHOVEN</t>
  </si>
  <si>
    <t>5</t>
  </si>
  <si>
    <t>ELEMANTARY PARTICLES</t>
  </si>
  <si>
    <t>ERMAN FILMS</t>
  </si>
  <si>
    <t>2</t>
  </si>
  <si>
    <t>ONE MISSED CALL:FINAL</t>
  </si>
  <si>
    <t>16</t>
  </si>
  <si>
    <t>FRACTURE</t>
  </si>
  <si>
    <t>49</t>
  </si>
  <si>
    <t>7</t>
  </si>
  <si>
    <t>8</t>
  </si>
  <si>
    <t>CRIME INSIDERS</t>
  </si>
  <si>
    <t>18</t>
  </si>
  <si>
    <t>1</t>
  </si>
  <si>
    <t>15</t>
  </si>
  <si>
    <t>9</t>
  </si>
  <si>
    <t xml:space="preserve">LITTE CHILDREN </t>
  </si>
  <si>
    <t>11</t>
  </si>
  <si>
    <t>6</t>
  </si>
  <si>
    <t>26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</si>
</sst>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sz val="18"/>
      <color indexed="9"/>
      <name val="Impact"/>
      <family val="2"/>
    </font>
    <font>
      <b/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4" fontId="25" fillId="0" borderId="1" xfId="0" applyNumberFormat="1" applyFont="1" applyFill="1" applyBorder="1" applyAlignment="1" applyProtection="1">
      <alignment horizontal="center" vertical="center"/>
      <protection locked="0"/>
    </xf>
    <xf numFmtId="184" fontId="25" fillId="0" borderId="1" xfId="0" applyNumberFormat="1" applyFont="1" applyBorder="1" applyAlignment="1">
      <alignment horizontal="center" vertical="center"/>
    </xf>
    <xf numFmtId="184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200" fontId="26" fillId="0" borderId="1" xfId="15" applyNumberFormat="1" applyFont="1" applyFill="1" applyBorder="1" applyAlignment="1" applyProtection="1">
      <alignment horizontal="right" vertical="center"/>
      <protection locked="0"/>
    </xf>
    <xf numFmtId="200" fontId="26" fillId="0" borderId="1" xfId="0" applyNumberFormat="1" applyFont="1" applyBorder="1" applyAlignment="1">
      <alignment horizontal="right" vertical="center"/>
    </xf>
    <xf numFmtId="200" fontId="26" fillId="0" borderId="1" xfId="0" applyNumberFormat="1" applyFont="1" applyFill="1" applyBorder="1" applyAlignment="1">
      <alignment horizontal="right" vertical="center"/>
    </xf>
    <xf numFmtId="193" fontId="25" fillId="0" borderId="1" xfId="15" applyNumberFormat="1" applyFont="1" applyFill="1" applyBorder="1" applyAlignment="1" applyProtection="1">
      <alignment vertical="center"/>
      <protection locked="0"/>
    </xf>
    <xf numFmtId="193" fontId="25" fillId="4" borderId="1" xfId="15" applyNumberFormat="1" applyFont="1" applyFill="1" applyBorder="1" applyAlignment="1" applyProtection="1">
      <alignment vertical="center"/>
      <protection/>
    </xf>
    <xf numFmtId="192" fontId="25" fillId="4" borderId="1" xfId="15" applyNumberFormat="1" applyFont="1" applyFill="1" applyBorder="1" applyAlignment="1" applyProtection="1">
      <alignment vertical="center"/>
      <protection/>
    </xf>
    <xf numFmtId="200" fontId="25" fillId="0" borderId="1" xfId="15" applyNumberFormat="1" applyFont="1" applyFill="1" applyBorder="1" applyAlignment="1" applyProtection="1">
      <alignment horizontal="right" vertical="center"/>
      <protection locked="0"/>
    </xf>
    <xf numFmtId="193" fontId="25" fillId="0" borderId="1" xfId="0" applyNumberFormat="1" applyFont="1" applyBorder="1" applyAlignment="1">
      <alignment vertical="center"/>
    </xf>
    <xf numFmtId="193" fontId="25" fillId="4" borderId="1" xfId="21" applyNumberFormat="1" applyFont="1" applyFill="1" applyBorder="1" applyAlignment="1" applyProtection="1">
      <alignment vertical="center"/>
      <protection/>
    </xf>
    <xf numFmtId="192" fontId="25" fillId="4" borderId="1" xfId="21" applyNumberFormat="1" applyFont="1" applyFill="1" applyBorder="1" applyAlignment="1" applyProtection="1">
      <alignment vertical="center"/>
      <protection/>
    </xf>
    <xf numFmtId="200" fontId="25" fillId="0" borderId="1" xfId="0" applyNumberFormat="1" applyFont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200" fontId="25" fillId="0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184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87" fontId="28" fillId="2" borderId="1" xfId="0" applyNumberFormat="1" applyFont="1" applyFill="1" applyBorder="1" applyAlignment="1">
      <alignment horizontal="right" vertical="center"/>
    </xf>
    <xf numFmtId="193" fontId="28" fillId="2" borderId="1" xfId="0" applyNumberFormat="1" applyFont="1" applyFill="1" applyBorder="1" applyAlignment="1">
      <alignment horizontal="right" vertical="center"/>
    </xf>
    <xf numFmtId="192" fontId="28" fillId="2" borderId="1" xfId="0" applyNumberFormat="1" applyFont="1" applyFill="1" applyBorder="1" applyAlignment="1">
      <alignment vertical="center"/>
    </xf>
    <xf numFmtId="192" fontId="28" fillId="2" borderId="1" xfId="0" applyNumberFormat="1" applyFont="1" applyFill="1" applyBorder="1" applyAlignment="1">
      <alignment horizontal="right" vertical="center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31" fillId="0" borderId="1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 26.
22 -28  Jun, 2007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18" customFormat="1" ht="14.25">
      <c r="A3" s="15"/>
      <c r="B3" s="16"/>
      <c r="C3" s="91" t="s">
        <v>0</v>
      </c>
      <c r="D3" s="95" t="s">
        <v>1</v>
      </c>
      <c r="E3" s="92" t="s">
        <v>13</v>
      </c>
      <c r="F3" s="92" t="s">
        <v>12</v>
      </c>
      <c r="G3" s="89" t="s">
        <v>2</v>
      </c>
      <c r="H3" s="89" t="s">
        <v>9</v>
      </c>
      <c r="I3" s="89" t="s">
        <v>10</v>
      </c>
      <c r="J3" s="94" t="s">
        <v>3</v>
      </c>
      <c r="K3" s="94"/>
      <c r="L3" s="94"/>
      <c r="M3" s="94"/>
      <c r="N3" s="88" t="s">
        <v>4</v>
      </c>
      <c r="O3" s="88"/>
      <c r="P3" s="88"/>
    </row>
    <row r="4" spans="1:16" s="18" customFormat="1" ht="51.75" customHeight="1">
      <c r="A4" s="19"/>
      <c r="B4" s="17"/>
      <c r="C4" s="90"/>
      <c r="D4" s="96"/>
      <c r="E4" s="93"/>
      <c r="F4" s="93"/>
      <c r="G4" s="90"/>
      <c r="H4" s="90"/>
      <c r="I4" s="90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85" t="s">
        <v>29</v>
      </c>
      <c r="D5" s="84">
        <v>39220</v>
      </c>
      <c r="E5" s="61" t="s">
        <v>15</v>
      </c>
      <c r="F5" s="61" t="s">
        <v>16</v>
      </c>
      <c r="G5" s="53" t="s">
        <v>30</v>
      </c>
      <c r="H5" s="53" t="s">
        <v>41</v>
      </c>
      <c r="I5" s="53" t="s">
        <v>40</v>
      </c>
      <c r="J5" s="64">
        <v>9920</v>
      </c>
      <c r="K5" s="67">
        <v>1689</v>
      </c>
      <c r="L5" s="68">
        <f>K5/H5</f>
        <v>64.96153846153847</v>
      </c>
      <c r="M5" s="69">
        <f>J5/K5</f>
        <v>5.873297809354647</v>
      </c>
      <c r="N5" s="70">
        <v>684525.5</v>
      </c>
      <c r="O5" s="67">
        <v>80563</v>
      </c>
      <c r="P5" s="69">
        <f>+N5/O5</f>
        <v>8.496772712039025</v>
      </c>
    </row>
    <row r="6" spans="1:16" s="25" customFormat="1" ht="19.5" customHeight="1">
      <c r="A6" s="23">
        <v>2</v>
      </c>
      <c r="B6" s="24"/>
      <c r="C6" s="85" t="s">
        <v>33</v>
      </c>
      <c r="D6" s="84">
        <v>39248</v>
      </c>
      <c r="E6" s="61" t="s">
        <v>15</v>
      </c>
      <c r="F6" s="61" t="s">
        <v>16</v>
      </c>
      <c r="G6" s="53" t="s">
        <v>34</v>
      </c>
      <c r="H6" s="53" t="s">
        <v>34</v>
      </c>
      <c r="I6" s="53" t="s">
        <v>26</v>
      </c>
      <c r="J6" s="64">
        <v>5639</v>
      </c>
      <c r="K6" s="67">
        <v>699</v>
      </c>
      <c r="L6" s="68">
        <f>K6/H6</f>
        <v>38.833333333333336</v>
      </c>
      <c r="M6" s="69">
        <f>J6/K6</f>
        <v>8.067238912732474</v>
      </c>
      <c r="N6" s="70">
        <v>31859</v>
      </c>
      <c r="O6" s="67">
        <v>3320</v>
      </c>
      <c r="P6" s="69">
        <f>+N6/O6</f>
        <v>9.596084337349398</v>
      </c>
    </row>
    <row r="7" spans="1:16" s="25" customFormat="1" ht="19.5" customHeight="1">
      <c r="A7" s="23">
        <v>3</v>
      </c>
      <c r="B7" s="26"/>
      <c r="C7" s="85" t="s">
        <v>27</v>
      </c>
      <c r="D7" s="84">
        <v>39213</v>
      </c>
      <c r="E7" s="61" t="s">
        <v>15</v>
      </c>
      <c r="F7" s="61" t="s">
        <v>15</v>
      </c>
      <c r="G7" s="53" t="s">
        <v>28</v>
      </c>
      <c r="H7" s="53" t="s">
        <v>36</v>
      </c>
      <c r="I7" s="53" t="s">
        <v>31</v>
      </c>
      <c r="J7" s="64">
        <v>3725</v>
      </c>
      <c r="K7" s="67">
        <v>728</v>
      </c>
      <c r="L7" s="68">
        <f>K7/H7</f>
        <v>48.53333333333333</v>
      </c>
      <c r="M7" s="69">
        <f>J7/K7</f>
        <v>5.116758241758242</v>
      </c>
      <c r="N7" s="70">
        <v>111842.5</v>
      </c>
      <c r="O7" s="67">
        <v>16036</v>
      </c>
      <c r="P7" s="69">
        <f aca="true" t="shared" si="0" ref="P7:P12">+N7/O7</f>
        <v>6.974463706660015</v>
      </c>
    </row>
    <row r="8" spans="1:16" s="25" customFormat="1" ht="19.5" customHeight="1">
      <c r="A8" s="23">
        <v>4</v>
      </c>
      <c r="B8" s="26"/>
      <c r="C8" s="85" t="s">
        <v>22</v>
      </c>
      <c r="D8" s="58">
        <v>39199</v>
      </c>
      <c r="E8" s="61" t="s">
        <v>15</v>
      </c>
      <c r="F8" s="61" t="s">
        <v>16</v>
      </c>
      <c r="G8" s="53" t="s">
        <v>23</v>
      </c>
      <c r="H8" s="53" t="s">
        <v>21</v>
      </c>
      <c r="I8" s="53" t="s">
        <v>37</v>
      </c>
      <c r="J8" s="64">
        <v>2473.5</v>
      </c>
      <c r="K8" s="67">
        <v>324</v>
      </c>
      <c r="L8" s="68">
        <f>K8/H8</f>
        <v>108</v>
      </c>
      <c r="M8" s="69">
        <f>J8/K8</f>
        <v>7.6342592592592595</v>
      </c>
      <c r="N8" s="70">
        <v>162651.5</v>
      </c>
      <c r="O8" s="67">
        <v>15655</v>
      </c>
      <c r="P8" s="69">
        <f t="shared" si="0"/>
        <v>10.389747684445863</v>
      </c>
    </row>
    <row r="9" spans="1:16" s="25" customFormat="1" ht="19.5" customHeight="1">
      <c r="A9" s="23">
        <v>5</v>
      </c>
      <c r="B9" s="26"/>
      <c r="C9" s="85" t="s">
        <v>38</v>
      </c>
      <c r="D9" s="84">
        <v>39185</v>
      </c>
      <c r="E9" s="61" t="s">
        <v>15</v>
      </c>
      <c r="F9" s="61" t="s">
        <v>16</v>
      </c>
      <c r="G9" s="53" t="s">
        <v>19</v>
      </c>
      <c r="H9" s="53" t="s">
        <v>26</v>
      </c>
      <c r="I9" s="53" t="s">
        <v>39</v>
      </c>
      <c r="J9" s="64">
        <v>1673</v>
      </c>
      <c r="K9" s="67">
        <v>222</v>
      </c>
      <c r="L9" s="68">
        <f>K9/H9</f>
        <v>111</v>
      </c>
      <c r="M9" s="69">
        <f>J9/K9</f>
        <v>7.536036036036036</v>
      </c>
      <c r="N9" s="70">
        <v>764177</v>
      </c>
      <c r="O9" s="67">
        <v>81806</v>
      </c>
      <c r="P9" s="69">
        <f>+N9/O9</f>
        <v>9.341331931643156</v>
      </c>
    </row>
    <row r="10" spans="1:16" s="28" customFormat="1" ht="19.5" customHeight="1">
      <c r="A10" s="23">
        <v>6</v>
      </c>
      <c r="B10" s="27"/>
      <c r="C10" s="85" t="s">
        <v>24</v>
      </c>
      <c r="D10" s="84">
        <v>39206</v>
      </c>
      <c r="E10" s="61" t="s">
        <v>15</v>
      </c>
      <c r="F10" s="61" t="s">
        <v>25</v>
      </c>
      <c r="G10" s="53" t="s">
        <v>23</v>
      </c>
      <c r="H10" s="53" t="s">
        <v>26</v>
      </c>
      <c r="I10" s="53" t="s">
        <v>32</v>
      </c>
      <c r="J10" s="64">
        <v>783.5</v>
      </c>
      <c r="K10" s="67">
        <v>115</v>
      </c>
      <c r="L10" s="68">
        <f>K10/H10</f>
        <v>57.5</v>
      </c>
      <c r="M10" s="69">
        <f>J10/K10</f>
        <v>6.8130434782608695</v>
      </c>
      <c r="N10" s="70">
        <v>23035</v>
      </c>
      <c r="O10" s="67">
        <v>2878</v>
      </c>
      <c r="P10" s="69">
        <f>+N10/O10</f>
        <v>8.003822098679638</v>
      </c>
    </row>
    <row r="11" spans="1:16" s="28" customFormat="1" ht="19.5" customHeight="1">
      <c r="A11" s="23">
        <v>7</v>
      </c>
      <c r="B11" s="27"/>
      <c r="C11" s="85" t="s">
        <v>20</v>
      </c>
      <c r="D11" s="58">
        <v>39157</v>
      </c>
      <c r="E11" s="61" t="s">
        <v>15</v>
      </c>
      <c r="F11" s="61" t="s">
        <v>16</v>
      </c>
      <c r="G11" s="53" t="s">
        <v>19</v>
      </c>
      <c r="H11" s="53" t="s">
        <v>35</v>
      </c>
      <c r="I11" s="53" t="s">
        <v>36</v>
      </c>
      <c r="J11" s="64">
        <v>119</v>
      </c>
      <c r="K11" s="67">
        <v>19</v>
      </c>
      <c r="L11" s="68">
        <f>K11/H11</f>
        <v>19</v>
      </c>
      <c r="M11" s="69">
        <f>J11/K11</f>
        <v>6.2631578947368425</v>
      </c>
      <c r="N11" s="70">
        <v>173994.5</v>
      </c>
      <c r="O11" s="67">
        <v>25945</v>
      </c>
      <c r="P11" s="69">
        <f t="shared" si="0"/>
        <v>6.7062825207169015</v>
      </c>
    </row>
    <row r="12" spans="1:16" s="28" customFormat="1" ht="19.5" customHeight="1">
      <c r="A12" s="23">
        <v>8</v>
      </c>
      <c r="B12" s="27"/>
      <c r="C12" s="85" t="s">
        <v>17</v>
      </c>
      <c r="D12" s="84" t="s">
        <v>17</v>
      </c>
      <c r="E12" s="61" t="s">
        <v>17</v>
      </c>
      <c r="F12" s="61" t="s">
        <v>17</v>
      </c>
      <c r="G12" s="53" t="s">
        <v>18</v>
      </c>
      <c r="H12" s="53" t="s">
        <v>18</v>
      </c>
      <c r="I12" s="53" t="s">
        <v>18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>+N12/O12</f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>+N13/O13</f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18</v>
      </c>
      <c r="H14" s="53" t="s">
        <v>18</v>
      </c>
      <c r="I14" s="53" t="s">
        <v>18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>+N14/O14</f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18</v>
      </c>
      <c r="H15" s="53" t="s">
        <v>18</v>
      </c>
      <c r="I15" s="53" t="s">
        <v>18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>+N15/O15</f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>+N16/O16</f>
        <v>#DIV/0!</v>
      </c>
    </row>
    <row r="17" spans="1:16" s="28" customFormat="1" ht="19.5" customHeight="1">
      <c r="A17" s="23">
        <v>13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>+N17/O17</f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67</v>
      </c>
      <c r="I18" s="79"/>
      <c r="J18" s="80">
        <f>SUM(J5:J17)</f>
        <v>24333</v>
      </c>
      <c r="K18" s="81">
        <f>SUM(K5:K17)</f>
        <v>3796</v>
      </c>
      <c r="L18" s="81">
        <f>K18/H18</f>
        <v>56.656716417910445</v>
      </c>
      <c r="M18" s="82">
        <f>J18/K18</f>
        <v>6.410168598524763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Your User Name</cp:lastModifiedBy>
  <cp:lastPrinted>2006-11-10T12:59:00Z</cp:lastPrinted>
  <dcterms:created xsi:type="dcterms:W3CDTF">2006-03-17T12:24:26Z</dcterms:created>
  <dcterms:modified xsi:type="dcterms:W3CDTF">2007-06-29T12:43:10Z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