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Örnek tablo haftasonu" sheetId="1" r:id="rId1"/>
  </sheets>
  <definedNames>
    <definedName name="_xlnm.Print_Area" localSheetId="0">'Örnek tablo haftasonu'!$A$1:$X$10</definedName>
  </definedNames>
  <calcPr fullCalcOnLoad="1"/>
</workbook>
</file>

<file path=xl/sharedStrings.xml><?xml version="1.0" encoding="utf-8"?>
<sst xmlns="http://schemas.openxmlformats.org/spreadsheetml/2006/main" count="41" uniqueCount="27">
  <si>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</si>
  <si>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</si>
  <si>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</si>
  <si>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</si>
  <si>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</si>
  <si>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</si>
  <si>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</si>
  <si>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</si>
  <si>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</si>
  <si>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</si>
  <si>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</si>
  <si>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</si>
  <si>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</si>
  <si>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</si>
  <si>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</si>
  <si>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</si>
  <si>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</si>
  <si>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Company</t>
  </si>
  <si>
    <t>WEEKEND BOX OFFICE &amp; ADMISSION REPORT</t>
  </si>
  <si>
    <t>TÜRKİYE'S WEEKEND MARKET DATAS</t>
  </si>
  <si>
    <t>35 MILIM - BARBAR FILM - BIR FILM - CHANTIER FILMS - KENDA - MEDYAVIZYON - OZEN FILM - R FILM - UIP - UMUT SANAT - UNP - WB - PİNEMA</t>
  </si>
  <si>
    <t>PİNEMA</t>
  </si>
  <si>
    <t>DEATH SENTENCE</t>
  </si>
  <si>
    <t>D YAPIM</t>
  </si>
  <si>
    <t>MY BLUEBERRY NIGHTS</t>
  </si>
  <si>
    <t>WE OWN THE NIGT</t>
  </si>
  <si>
    <t>WEEKEND: 4      25 - 27.01. 2008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</si>
</sst>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b/>
      <sz val="10"/>
      <color indexed="9"/>
      <name val="Century Gothic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sz val="20"/>
      <name val="Batang"/>
      <family val="1"/>
    </font>
    <font>
      <sz val="10"/>
      <name val="Batang"/>
      <family val="1"/>
    </font>
    <font>
      <b/>
      <sz val="25"/>
      <name val="Batang"/>
      <family val="1"/>
    </font>
    <font>
      <b/>
      <sz val="3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8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77" fontId="11" fillId="0" borderId="1" xfId="15" applyNumberFormat="1" applyFont="1" applyFill="1" applyBorder="1" applyAlignment="1" applyProtection="1">
      <alignment vertical="center"/>
      <protection locked="0"/>
    </xf>
    <xf numFmtId="188" fontId="11" fillId="0" borderId="1" xfId="15" applyNumberFormat="1" applyFont="1" applyFill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183" fontId="10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20" fillId="0" borderId="1" xfId="0" applyFont="1" applyBorder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3" fontId="13" fillId="2" borderId="1" xfId="0" applyNumberFormat="1" applyFont="1" applyFill="1" applyBorder="1" applyAlignment="1" applyProtection="1">
      <alignment horizontal="center" vertical="center"/>
      <protection/>
    </xf>
    <xf numFmtId="183" fontId="13" fillId="2" borderId="1" xfId="0" applyNumberFormat="1" applyFont="1" applyFill="1" applyBorder="1" applyAlignment="1" applyProtection="1">
      <alignment vertical="center"/>
      <protection/>
    </xf>
    <xf numFmtId="180" fontId="13" fillId="2" borderId="1" xfId="0" applyNumberFormat="1" applyFont="1" applyFill="1" applyBorder="1" applyAlignment="1" applyProtection="1">
      <alignment vertical="center"/>
      <protection/>
    </xf>
    <xf numFmtId="180" fontId="13" fillId="2" borderId="1" xfId="0" applyNumberFormat="1" applyFont="1" applyFill="1" applyBorder="1" applyAlignment="1" applyProtection="1">
      <alignment horizontal="right" vertical="center"/>
      <protection/>
    </xf>
    <xf numFmtId="177" fontId="13" fillId="2" borderId="1" xfId="0" applyNumberFormat="1" applyFont="1" applyFill="1" applyBorder="1" applyAlignment="1" applyProtection="1">
      <alignment vertical="center"/>
      <protection/>
    </xf>
    <xf numFmtId="184" fontId="13" fillId="2" borderId="1" xfId="21" applyNumberFormat="1" applyFont="1" applyFill="1" applyBorder="1" applyAlignment="1" applyProtection="1">
      <alignment vertical="center"/>
      <protection/>
    </xf>
    <xf numFmtId="183" fontId="13" fillId="2" borderId="1" xfId="0" applyNumberFormat="1" applyFont="1" applyFill="1" applyBorder="1" applyAlignment="1" applyProtection="1">
      <alignment horizontal="right" vertical="center"/>
      <protection/>
    </xf>
    <xf numFmtId="1" fontId="13" fillId="2" borderId="1" xfId="0" applyNumberFormat="1" applyFont="1" applyFill="1" applyBorder="1" applyAlignment="1" applyProtection="1">
      <alignment horizontal="center" vertical="center"/>
      <protection/>
    </xf>
    <xf numFmtId="178" fontId="13" fillId="2" borderId="1" xfId="0" applyNumberFormat="1" applyFont="1" applyFill="1" applyBorder="1" applyAlignment="1" applyProtection="1">
      <alignment vertical="center"/>
      <protection/>
    </xf>
    <xf numFmtId="0" fontId="17" fillId="0" borderId="1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183" fontId="12" fillId="0" borderId="1" xfId="0" applyNumberFormat="1" applyFont="1" applyBorder="1" applyAlignment="1" applyProtection="1">
      <alignment vertical="center"/>
      <protection locked="0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177" fontId="15" fillId="4" borderId="1" xfId="15" applyNumberFormat="1" applyFont="1" applyFill="1" applyBorder="1" applyAlignment="1" applyProtection="1">
      <alignment vertical="center"/>
      <protection/>
    </xf>
    <xf numFmtId="188" fontId="11" fillId="4" borderId="1" xfId="15" applyNumberFormat="1" applyFont="1" applyFill="1" applyBorder="1" applyAlignment="1" applyProtection="1">
      <alignment vertical="center"/>
      <protection/>
    </xf>
    <xf numFmtId="188" fontId="11" fillId="4" borderId="1" xfId="15" applyNumberFormat="1" applyFont="1" applyFill="1" applyBorder="1" applyAlignment="1">
      <alignment vertical="center"/>
    </xf>
    <xf numFmtId="185" fontId="11" fillId="4" borderId="1" xfId="15" applyNumberFormat="1" applyFont="1" applyFill="1" applyBorder="1" applyAlignment="1">
      <alignment vertical="center"/>
    </xf>
    <xf numFmtId="184" fontId="11" fillId="4" borderId="1" xfId="21" applyNumberFormat="1" applyFont="1" applyFill="1" applyBorder="1" applyAlignment="1">
      <alignment vertical="center"/>
    </xf>
    <xf numFmtId="185" fontId="11" fillId="4" borderId="1" xfId="21" applyNumberFormat="1" applyFont="1" applyFill="1" applyBorder="1" applyAlignment="1" applyProtection="1">
      <alignment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/>
      <protection/>
    </xf>
    <xf numFmtId="0" fontId="24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67068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4116050" y="0"/>
          <a:ext cx="24574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tabSelected="1" zoomScale="70" zoomScaleNormal="70" workbookViewId="0" topLeftCell="L1">
      <selection activeCell="O3" sqref="O3:X3"/>
    </sheetView>
  </sheetViews>
  <sheetFormatPr defaultColWidth="9.140625" defaultRowHeight="12.75"/>
  <cols>
    <col min="1" max="1" width="6.28125" style="6" bestFit="1" customWidth="1"/>
    <col min="2" max="2" width="1.7109375" style="37" customWidth="1"/>
    <col min="3" max="3" width="28.140625" style="13" bestFit="1" customWidth="1"/>
    <col min="4" max="4" width="9.8515625" style="13" bestFit="1" customWidth="1"/>
    <col min="5" max="5" width="12.00390625" style="13" customWidth="1"/>
    <col min="6" max="6" width="12.421875" style="38" customWidth="1"/>
    <col min="7" max="7" width="5.57421875" style="39" bestFit="1" customWidth="1"/>
    <col min="8" max="8" width="7.28125" style="39" bestFit="1" customWidth="1"/>
    <col min="9" max="9" width="9.28125" style="39" customWidth="1"/>
    <col min="10" max="10" width="13.421875" style="13" customWidth="1"/>
    <col min="11" max="11" width="7.28125" style="13" bestFit="1" customWidth="1"/>
    <col min="12" max="12" width="13.140625" style="13" customWidth="1"/>
    <col min="13" max="13" width="8.28125" style="13" bestFit="1" customWidth="1"/>
    <col min="14" max="14" width="12.7109375" style="13" customWidth="1"/>
    <col min="15" max="15" width="8.28125" style="13" bestFit="1" customWidth="1"/>
    <col min="16" max="16" width="16.140625" style="40" customWidth="1"/>
    <col min="17" max="17" width="7.8515625" style="13" bestFit="1" customWidth="1"/>
    <col min="18" max="19" width="9.28125" style="13" bestFit="1" customWidth="1"/>
    <col min="20" max="20" width="11.421875" style="41" bestFit="1" customWidth="1"/>
    <col min="21" max="21" width="9.28125" style="13" bestFit="1" customWidth="1"/>
    <col min="22" max="22" width="13.00390625" style="41" bestFit="1" customWidth="1"/>
    <col min="23" max="24" width="9.28125" style="13" bestFit="1" customWidth="1"/>
    <col min="25" max="25" width="38.57421875" style="13" customWidth="1"/>
    <col min="26" max="26" width="38.57421875" style="14" customWidth="1"/>
    <col min="27" max="29" width="38.57421875" style="13" customWidth="1"/>
    <col min="30" max="30" width="1.57421875" style="13" bestFit="1" customWidth="1"/>
    <col min="31" max="16384" width="38.57421875" style="13" customWidth="1"/>
  </cols>
  <sheetData>
    <row r="1" spans="1:24" ht="38.25">
      <c r="A1" s="52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50.25">
      <c r="A2" s="54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7.5" customHeight="1">
      <c r="A3" s="15"/>
      <c r="B3" s="15"/>
      <c r="C3" s="16"/>
      <c r="D3" s="15"/>
      <c r="E3" s="15"/>
      <c r="F3" s="15"/>
      <c r="G3" s="17"/>
      <c r="H3" s="17"/>
      <c r="I3" s="17"/>
      <c r="J3" s="15"/>
      <c r="K3" s="15"/>
      <c r="L3" s="15"/>
      <c r="M3" s="15"/>
      <c r="N3" s="15"/>
      <c r="O3" s="56" t="s">
        <v>26</v>
      </c>
      <c r="P3" s="57"/>
      <c r="Q3" s="57"/>
      <c r="R3" s="57"/>
      <c r="S3" s="57"/>
      <c r="T3" s="57"/>
      <c r="U3" s="57"/>
      <c r="V3" s="57"/>
      <c r="W3" s="57"/>
      <c r="X3" s="58"/>
    </row>
    <row r="4" spans="1:24" s="18" customFormat="1" ht="27">
      <c r="A4" s="59" t="s">
        <v>20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  <c r="R4" s="61"/>
      <c r="S4" s="61"/>
      <c r="T4" s="61"/>
      <c r="U4" s="61"/>
      <c r="V4" s="61"/>
      <c r="W4" s="61"/>
      <c r="X4" s="61"/>
    </row>
    <row r="5" spans="1:26" s="20" customFormat="1" ht="18">
      <c r="A5" s="19"/>
      <c r="B5" s="8"/>
      <c r="C5" s="63" t="s">
        <v>0</v>
      </c>
      <c r="D5" s="64" t="s">
        <v>8</v>
      </c>
      <c r="E5" s="64" t="s">
        <v>1</v>
      </c>
      <c r="F5" s="64" t="s">
        <v>17</v>
      </c>
      <c r="G5" s="51" t="s">
        <v>9</v>
      </c>
      <c r="H5" s="51" t="s">
        <v>10</v>
      </c>
      <c r="I5" s="51" t="s">
        <v>11</v>
      </c>
      <c r="J5" s="50" t="s">
        <v>2</v>
      </c>
      <c r="K5" s="50"/>
      <c r="L5" s="50" t="s">
        <v>3</v>
      </c>
      <c r="M5" s="50"/>
      <c r="N5" s="50" t="s">
        <v>4</v>
      </c>
      <c r="O5" s="50"/>
      <c r="P5" s="50" t="s">
        <v>12</v>
      </c>
      <c r="Q5" s="50"/>
      <c r="R5" s="50"/>
      <c r="S5" s="50"/>
      <c r="T5" s="50" t="s">
        <v>13</v>
      </c>
      <c r="U5" s="50"/>
      <c r="V5" s="50" t="s">
        <v>14</v>
      </c>
      <c r="W5" s="50"/>
      <c r="X5" s="50"/>
      <c r="Z5" s="21"/>
    </row>
    <row r="6" spans="1:26" s="20" customFormat="1" ht="27">
      <c r="A6" s="22"/>
      <c r="B6" s="10"/>
      <c r="C6" s="63"/>
      <c r="D6" s="64"/>
      <c r="E6" s="50"/>
      <c r="F6" s="50"/>
      <c r="G6" s="51"/>
      <c r="H6" s="51"/>
      <c r="I6" s="51"/>
      <c r="J6" s="10" t="s">
        <v>7</v>
      </c>
      <c r="K6" s="10" t="s">
        <v>6</v>
      </c>
      <c r="L6" s="10" t="s">
        <v>7</v>
      </c>
      <c r="M6" s="10" t="s">
        <v>6</v>
      </c>
      <c r="N6" s="10" t="s">
        <v>7</v>
      </c>
      <c r="O6" s="10" t="s">
        <v>6</v>
      </c>
      <c r="P6" s="8" t="s">
        <v>7</v>
      </c>
      <c r="Q6" s="8" t="s">
        <v>6</v>
      </c>
      <c r="R6" s="9" t="s">
        <v>15</v>
      </c>
      <c r="S6" s="9" t="s">
        <v>16</v>
      </c>
      <c r="T6" s="11" t="s">
        <v>7</v>
      </c>
      <c r="U6" s="12" t="s">
        <v>5</v>
      </c>
      <c r="V6" s="11" t="s">
        <v>7</v>
      </c>
      <c r="W6" s="10" t="s">
        <v>6</v>
      </c>
      <c r="X6" s="9" t="s">
        <v>16</v>
      </c>
      <c r="Z6" s="21"/>
    </row>
    <row r="7" spans="1:27" s="20" customFormat="1" ht="18">
      <c r="A7" s="23">
        <v>1</v>
      </c>
      <c r="B7" s="7"/>
      <c r="C7" s="1" t="s">
        <v>22</v>
      </c>
      <c r="D7" s="2">
        <v>39444</v>
      </c>
      <c r="E7" s="3" t="s">
        <v>21</v>
      </c>
      <c r="F7" s="3" t="s">
        <v>21</v>
      </c>
      <c r="G7" s="42">
        <v>14</v>
      </c>
      <c r="H7" s="42">
        <v>2</v>
      </c>
      <c r="I7" s="42">
        <v>5</v>
      </c>
      <c r="J7" s="4">
        <v>187</v>
      </c>
      <c r="K7" s="5">
        <v>31</v>
      </c>
      <c r="L7" s="4">
        <v>130</v>
      </c>
      <c r="M7" s="5">
        <v>21</v>
      </c>
      <c r="N7" s="4">
        <v>139</v>
      </c>
      <c r="O7" s="5">
        <v>22</v>
      </c>
      <c r="P7" s="43">
        <f aca="true" t="shared" si="0" ref="P7:Q9">+J7+L7+N7</f>
        <v>456</v>
      </c>
      <c r="Q7" s="44">
        <f t="shared" si="0"/>
        <v>74</v>
      </c>
      <c r="R7" s="45">
        <f>+Q7/H7</f>
        <v>37</v>
      </c>
      <c r="S7" s="46">
        <f>+P7/Q7</f>
        <v>6.162162162162162</v>
      </c>
      <c r="T7" s="4">
        <v>5998</v>
      </c>
      <c r="U7" s="47">
        <f>(+T7-P7)/T7</f>
        <v>0.9239746582194065</v>
      </c>
      <c r="V7" s="4">
        <v>230659</v>
      </c>
      <c r="W7" s="5">
        <v>22446</v>
      </c>
      <c r="X7" s="48">
        <f>V7/W7</f>
        <v>10.276173928539606</v>
      </c>
      <c r="Y7" s="49"/>
      <c r="Z7" s="4"/>
      <c r="AA7" s="5"/>
    </row>
    <row r="8" spans="1:26" s="20" customFormat="1" ht="18">
      <c r="A8" s="23">
        <v>2</v>
      </c>
      <c r="B8" s="10"/>
      <c r="C8" s="1" t="s">
        <v>24</v>
      </c>
      <c r="D8" s="2">
        <v>39458</v>
      </c>
      <c r="E8" s="3" t="s">
        <v>21</v>
      </c>
      <c r="F8" s="3" t="s">
        <v>23</v>
      </c>
      <c r="G8" s="42">
        <v>8</v>
      </c>
      <c r="H8" s="42">
        <v>6</v>
      </c>
      <c r="I8" s="42">
        <v>3</v>
      </c>
      <c r="J8" s="4">
        <v>4255</v>
      </c>
      <c r="K8" s="5">
        <v>344</v>
      </c>
      <c r="L8" s="4">
        <v>7048</v>
      </c>
      <c r="M8" s="5">
        <v>560</v>
      </c>
      <c r="N8" s="4">
        <v>8032</v>
      </c>
      <c r="O8" s="5">
        <v>634</v>
      </c>
      <c r="P8" s="43">
        <f>+J8+L8+N8</f>
        <v>19335</v>
      </c>
      <c r="Q8" s="44">
        <f t="shared" si="0"/>
        <v>1538</v>
      </c>
      <c r="R8" s="45">
        <f>+Q8/H8</f>
        <v>256.3333333333333</v>
      </c>
      <c r="S8" s="46">
        <f>+P8/Q8</f>
        <v>12.571521456436932</v>
      </c>
      <c r="T8" s="4">
        <v>42243</v>
      </c>
      <c r="U8" s="47">
        <f>(+T8-P8)/T8</f>
        <v>0.5422910304665862</v>
      </c>
      <c r="V8" s="4">
        <v>218971</v>
      </c>
      <c r="W8" s="5">
        <v>19623</v>
      </c>
      <c r="X8" s="48">
        <f>V8/W8</f>
        <v>11.158895174030475</v>
      </c>
      <c r="Z8" s="21"/>
    </row>
    <row r="9" spans="1:27" s="20" customFormat="1" ht="18">
      <c r="A9" s="23">
        <v>3</v>
      </c>
      <c r="B9" s="7"/>
      <c r="C9" s="1" t="s">
        <v>25</v>
      </c>
      <c r="D9" s="2">
        <v>39465</v>
      </c>
      <c r="E9" s="3" t="s">
        <v>21</v>
      </c>
      <c r="F9" s="3" t="s">
        <v>21</v>
      </c>
      <c r="G9" s="42">
        <v>16</v>
      </c>
      <c r="H9" s="42">
        <v>8</v>
      </c>
      <c r="I9" s="42">
        <v>2</v>
      </c>
      <c r="J9" s="4">
        <v>5330</v>
      </c>
      <c r="K9" s="5">
        <v>405</v>
      </c>
      <c r="L9" s="4">
        <v>7359</v>
      </c>
      <c r="M9" s="5">
        <v>550</v>
      </c>
      <c r="N9" s="4">
        <v>9469</v>
      </c>
      <c r="O9" s="5">
        <v>707</v>
      </c>
      <c r="P9" s="43">
        <f>+J9+L9+N9</f>
        <v>22158</v>
      </c>
      <c r="Q9" s="44">
        <f t="shared" si="0"/>
        <v>1662</v>
      </c>
      <c r="R9" s="45">
        <f>+Q9/H9</f>
        <v>207.75</v>
      </c>
      <c r="S9" s="46">
        <f>+P9/Q9</f>
        <v>13.332129963898916</v>
      </c>
      <c r="T9" s="4">
        <v>64080</v>
      </c>
      <c r="U9" s="47">
        <f>(+T9-P9)/T9</f>
        <v>0.6542134831460674</v>
      </c>
      <c r="V9" s="4">
        <v>123664</v>
      </c>
      <c r="W9" s="5">
        <v>11342</v>
      </c>
      <c r="X9" s="48">
        <f>V9/W9</f>
        <v>10.903191676952918</v>
      </c>
      <c r="Y9" s="49"/>
      <c r="Z9" s="4"/>
      <c r="AA9" s="5"/>
    </row>
    <row r="10" spans="1:26" s="35" customFormat="1" ht="15">
      <c r="A10" s="24"/>
      <c r="B10" s="62"/>
      <c r="C10" s="62"/>
      <c r="D10" s="62"/>
      <c r="E10" s="62"/>
      <c r="F10" s="62"/>
      <c r="G10" s="26"/>
      <c r="H10" s="26"/>
      <c r="I10" s="25"/>
      <c r="J10" s="27"/>
      <c r="K10" s="28"/>
      <c r="L10" s="27"/>
      <c r="M10" s="28"/>
      <c r="N10" s="27"/>
      <c r="O10" s="28"/>
      <c r="P10" s="27"/>
      <c r="Q10" s="28"/>
      <c r="R10" s="29"/>
      <c r="S10" s="30"/>
      <c r="T10" s="27"/>
      <c r="U10" s="31"/>
      <c r="V10" s="32"/>
      <c r="W10" s="33"/>
      <c r="X10" s="34"/>
      <c r="Z10" s="36"/>
    </row>
  </sheetData>
  <mergeCells count="18">
    <mergeCell ref="V5:X5"/>
    <mergeCell ref="B10:F10"/>
    <mergeCell ref="C5:C6"/>
    <mergeCell ref="D5:D6"/>
    <mergeCell ref="E5:E6"/>
    <mergeCell ref="F5:F6"/>
    <mergeCell ref="J5:K5"/>
    <mergeCell ref="P5:S5"/>
    <mergeCell ref="G5:G6"/>
    <mergeCell ref="T5:U5"/>
    <mergeCell ref="A1:X1"/>
    <mergeCell ref="A2:X2"/>
    <mergeCell ref="O3:X3"/>
    <mergeCell ref="A4:X4"/>
    <mergeCell ref="L5:M5"/>
    <mergeCell ref="N5:O5"/>
    <mergeCell ref="H5:H6"/>
    <mergeCell ref="I5:I6"/>
  </mergeCells>
  <printOptions horizontalCentered="1"/>
  <pageMargins left="0.31496062992125984" right="0.2362204724409449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UNP FİLMCİLİK İSLETME</cp:lastModifiedBy>
  <cp:lastPrinted>2008-01-28T12:25:08Z</cp:lastPrinted>
  <dcterms:created xsi:type="dcterms:W3CDTF">2006-03-15T09:07:04Z</dcterms:created>
  <dcterms:modified xsi:type="dcterms:W3CDTF">2008-01-28T15:29:42Z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