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<sst xmlns="http://schemas.openxmlformats.org/spreadsheetml/2006/main" count="37" uniqueCount="27">
  <si>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</si>
  <si>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</si>
  <si>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</si>
  <si>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</si>
  <si>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</si>
  <si>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</si>
  <si>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</si>
  <si>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</si>
  <si>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</si>
  <si>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</si>
  <si>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</si>
  <si>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</si>
  <si>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</si>
  <si>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</si>
  <si>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</si>
  <si>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</si>
  <si>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</si>
  <si>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</si>
  <si>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</si>
  <si>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</si>
  <si>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</si>
  <si>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</si>
  <si>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</si>
  <si>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</si>
  <si>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ZACK AND MIRI MAKE A PORNO</t>
  </si>
  <si>
    <t>DATE : 01.11.2010</t>
  </si>
  <si>
    <t>WEEKEND: 44     29.10 - 31.10.2010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</si>
</sst>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Trebuchet MS"/>
      <family val="2"/>
    </font>
    <font>
      <b/>
      <sz val="20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 applyProtection="1">
      <alignment horizontal="right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3" fontId="24" fillId="33" borderId="10" xfId="0" applyNumberFormat="1" applyFont="1" applyFill="1" applyBorder="1" applyAlignment="1" applyProtection="1">
      <alignment horizontal="center" vertical="center"/>
      <protection/>
    </xf>
    <xf numFmtId="175" fontId="24" fillId="33" borderId="10" xfId="0" applyNumberFormat="1" applyFont="1" applyFill="1" applyBorder="1" applyAlignment="1" applyProtection="1">
      <alignment vertical="center"/>
      <protection/>
    </xf>
    <xf numFmtId="172" fontId="24" fillId="33" borderId="10" xfId="0" applyNumberFormat="1" applyFont="1" applyFill="1" applyBorder="1" applyAlignment="1" applyProtection="1">
      <alignment vertical="center"/>
      <protection/>
    </xf>
    <xf numFmtId="172" fontId="24" fillId="33" borderId="10" xfId="0" applyNumberFormat="1" applyFont="1" applyFill="1" applyBorder="1" applyAlignment="1" applyProtection="1">
      <alignment horizontal="right" vertical="center"/>
      <protection/>
    </xf>
    <xf numFmtId="169" fontId="24" fillId="33" borderId="10" xfId="0" applyNumberFormat="1" applyFont="1" applyFill="1" applyBorder="1" applyAlignment="1" applyProtection="1">
      <alignment vertical="center"/>
      <protection/>
    </xf>
    <xf numFmtId="176" fontId="24" fillId="33" borderId="10" xfId="62" applyNumberFormat="1" applyFont="1" applyFill="1" applyBorder="1" applyAlignment="1" applyProtection="1">
      <alignment vertical="center"/>
      <protection/>
    </xf>
    <xf numFmtId="175" fontId="24" fillId="33" borderId="10" xfId="0" applyNumberFormat="1" applyFont="1" applyFill="1" applyBorder="1" applyAlignment="1" applyProtection="1">
      <alignment horizontal="right" vertical="center"/>
      <protection/>
    </xf>
    <xf numFmtId="1" fontId="24" fillId="33" borderId="10" xfId="0" applyNumberFormat="1" applyFont="1" applyFill="1" applyBorder="1" applyAlignment="1" applyProtection="1">
      <alignment horizontal="center" vertical="center"/>
      <protection/>
    </xf>
    <xf numFmtId="170" fontId="24" fillId="33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vertical="center"/>
      <protection locked="0"/>
    </xf>
    <xf numFmtId="0" fontId="44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42303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409575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020550" y="0"/>
          <a:ext cx="22098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5" zoomScaleNormal="85" zoomScalePageLayoutView="0" workbookViewId="0" topLeftCell="A1">
      <selection activeCell="J4" sqref="J4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27.421875" style="20" bestFit="1" customWidth="1"/>
    <col min="4" max="4" width="8.57421875" style="20" bestFit="1" customWidth="1"/>
    <col min="5" max="5" width="10.421875" style="20" bestFit="1" customWidth="1"/>
    <col min="6" max="6" width="24.00390625" style="48" bestFit="1" customWidth="1"/>
    <col min="7" max="7" width="5.28125" style="54" bestFit="1" customWidth="1"/>
    <col min="8" max="8" width="7.00390625" style="54" bestFit="1" customWidth="1"/>
    <col min="9" max="9" width="8.57421875" style="54" customWidth="1"/>
    <col min="10" max="10" width="7.421875" style="20" bestFit="1" customWidth="1"/>
    <col min="11" max="11" width="7.00390625" style="20" bestFit="1" customWidth="1"/>
    <col min="12" max="12" width="7.421875" style="20" bestFit="1" customWidth="1"/>
    <col min="13" max="13" width="6.140625" style="20" bestFit="1" customWidth="1"/>
    <col min="14" max="14" width="7.421875" style="20" bestFit="1" customWidth="1"/>
    <col min="15" max="15" width="6.140625" style="20" bestFit="1" customWidth="1"/>
    <col min="16" max="16" width="10.00390625" style="49" bestFit="1" customWidth="1"/>
    <col min="17" max="17" width="6.140625" style="32" bestFit="1" customWidth="1"/>
    <col min="18" max="18" width="8.00390625" style="32" bestFit="1" customWidth="1"/>
    <col min="19" max="19" width="6.140625" style="32" bestFit="1" customWidth="1"/>
    <col min="20" max="20" width="9.7109375" style="69" bestFit="1" customWidth="1"/>
    <col min="21" max="21" width="8.57421875" style="32" bestFit="1" customWidth="1"/>
    <col min="22" max="22" width="11.8515625" style="69" bestFit="1" customWidth="1"/>
    <col min="23" max="23" width="8.57421875" style="32" bestFit="1" customWidth="1"/>
    <col min="24" max="24" width="6.1406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26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98" customFormat="1" ht="37.5" customHeight="1">
      <c r="A4" s="96"/>
      <c r="B4" s="96"/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0" t="s">
        <v>25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4" t="s">
        <v>0</v>
      </c>
      <c r="D6" s="95" t="s">
        <v>8</v>
      </c>
      <c r="E6" s="95" t="s">
        <v>1</v>
      </c>
      <c r="F6" s="95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4"/>
      <c r="D7" s="95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40438</v>
      </c>
      <c r="E8" s="83" t="s">
        <v>22</v>
      </c>
      <c r="F8" s="83" t="s">
        <v>23</v>
      </c>
      <c r="G8" s="51">
        <v>30</v>
      </c>
      <c r="H8" s="51">
        <v>3</v>
      </c>
      <c r="I8" s="51">
        <v>7</v>
      </c>
      <c r="J8" s="4">
        <v>632</v>
      </c>
      <c r="K8" s="5">
        <v>100</v>
      </c>
      <c r="L8" s="4">
        <v>942</v>
      </c>
      <c r="M8" s="5">
        <v>142</v>
      </c>
      <c r="N8" s="4">
        <v>688</v>
      </c>
      <c r="O8" s="5">
        <v>108</v>
      </c>
      <c r="P8" s="55">
        <f>+J8+L8+N8</f>
        <v>2262</v>
      </c>
      <c r="Q8" s="58">
        <f>+K8+M8+O8</f>
        <v>350</v>
      </c>
      <c r="R8" s="10">
        <f>+Q8/H8</f>
        <v>116.66666666666667</v>
      </c>
      <c r="S8" s="59">
        <f>+P8/Q8</f>
        <v>6.462857142857143</v>
      </c>
      <c r="T8" s="4">
        <v>1843</v>
      </c>
      <c r="U8" s="60">
        <f>(+T8-P8)/T8</f>
        <v>-0.22734671730873576</v>
      </c>
      <c r="V8" s="4">
        <v>119246.5</v>
      </c>
      <c r="W8" s="5">
        <v>13226</v>
      </c>
      <c r="X8" s="61">
        <f>V8/W8</f>
        <v>9.016066838046273</v>
      </c>
      <c r="Z8" s="26"/>
    </row>
    <row r="9" spans="1:26" s="25" customFormat="1" ht="18">
      <c r="A9" s="28">
        <v>2</v>
      </c>
      <c r="B9" s="14"/>
      <c r="C9" s="1"/>
      <c r="D9" s="2"/>
      <c r="E9" s="83"/>
      <c r="F9" s="8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26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3" t="s">
        <v>17</v>
      </c>
      <c r="C19" s="93"/>
      <c r="D19" s="93"/>
      <c r="E19" s="93"/>
      <c r="F19" s="93"/>
      <c r="G19" s="74"/>
      <c r="H19" s="74">
        <f>SUM(H8:H18)</f>
        <v>3</v>
      </c>
      <c r="I19" s="73"/>
      <c r="J19" s="75"/>
      <c r="K19" s="76"/>
      <c r="L19" s="75"/>
      <c r="M19" s="76"/>
      <c r="N19" s="75"/>
      <c r="O19" s="76"/>
      <c r="P19" s="75">
        <f>SUM(P8:P18)</f>
        <v>2262</v>
      </c>
      <c r="Q19" s="76">
        <f>SUM(Q8:Q18)</f>
        <v>350</v>
      </c>
      <c r="R19" s="77">
        <f>P19/H19</f>
        <v>754</v>
      </c>
      <c r="S19" s="78">
        <f>P19/Q19</f>
        <v>6.462857142857143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2010-11-01T13:40:39Z</cp:lastPrinted>
  <dcterms:created xsi:type="dcterms:W3CDTF">2006-03-15T09:07:04Z</dcterms:created>
  <dcterms:modified xsi:type="dcterms:W3CDTF">2010-11-01T17:03:48Z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-531334959</vt:i4>
  </property>
  <property fmtid="{D5CDD505-2E9C-101B-9397-08002B2CF9AE}" pid="3" name="_EmailSubject">
    <vt:lpwstr>Weekend Box Office - WE: 44-2010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