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<sst xmlns="http://schemas.openxmlformats.org/spreadsheetml/2006/main" count="21" uniqueCount="19">
  <si>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</si>
  <si>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</si>
  <si>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</si>
  <si>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</si>
  <si>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</si>
  <si>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</si>
  <si>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</si>
  <si>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</si>
  <si>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</si>
  <si>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</si>
  <si>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</si>
  <si>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</si>
  <si>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</si>
  <si>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</si>
  <si>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</si>
  <si>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OZEN FILM</t>
  </si>
  <si>
    <t>OZEN FILM / UMUT SANAT</t>
  </si>
  <si>
    <t>DATE : 17.02.2012</t>
  </si>
  <si>
    <t>STORY OF LEO, THE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</si>
</sst>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182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438150</xdr:colOff>
      <xdr:row>0</xdr:row>
      <xdr:rowOff>190500</xdr:rowOff>
    </xdr:from>
    <xdr:to>
      <xdr:col>15</xdr:col>
      <xdr:colOff>542925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20150" y="190500"/>
          <a:ext cx="135255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07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10.02 - 16.02.2012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4" zoomScaleNormal="114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13" sqref="R13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18.2812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8.00390625" style="45" customWidth="1"/>
    <col min="9" max="9" width="9.00390625" style="45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421875" style="49" bestFit="1" customWidth="1"/>
    <col min="15" max="15" width="7.28125" style="47" bestFit="1" customWidth="1"/>
    <col min="16" max="16" width="8.57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6" t="s">
        <v>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2" customFormat="1" ht="14.25">
      <c r="A3" s="19"/>
      <c r="B3" s="20"/>
      <c r="C3" s="112" t="s">
        <v>0</v>
      </c>
      <c r="D3" s="116" t="s">
        <v>1</v>
      </c>
      <c r="E3" s="113" t="s">
        <v>13</v>
      </c>
      <c r="F3" s="113" t="s">
        <v>12</v>
      </c>
      <c r="G3" s="110" t="s">
        <v>2</v>
      </c>
      <c r="H3" s="110" t="s">
        <v>9</v>
      </c>
      <c r="I3" s="110" t="s">
        <v>10</v>
      </c>
      <c r="J3" s="115" t="s">
        <v>3</v>
      </c>
      <c r="K3" s="115"/>
      <c r="L3" s="115"/>
      <c r="M3" s="115"/>
      <c r="N3" s="109" t="s">
        <v>4</v>
      </c>
      <c r="O3" s="109"/>
      <c r="P3" s="109"/>
    </row>
    <row r="4" spans="1:16" s="22" customFormat="1" ht="51.75" customHeight="1">
      <c r="A4" s="23"/>
      <c r="B4" s="21"/>
      <c r="C4" s="111"/>
      <c r="D4" s="117"/>
      <c r="E4" s="114"/>
      <c r="F4" s="114"/>
      <c r="G4" s="111"/>
      <c r="H4" s="111"/>
      <c r="I4" s="111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105" t="s">
        <v>18</v>
      </c>
      <c r="D5" s="1">
        <v>39710</v>
      </c>
      <c r="E5" s="93" t="s">
        <v>15</v>
      </c>
      <c r="F5" s="93" t="s">
        <v>16</v>
      </c>
      <c r="G5" s="78">
        <v>66</v>
      </c>
      <c r="H5" s="78">
        <v>1</v>
      </c>
      <c r="I5" s="96">
        <v>30</v>
      </c>
      <c r="J5" s="104">
        <v>2402</v>
      </c>
      <c r="K5" s="92">
        <v>480</v>
      </c>
      <c r="L5" s="101">
        <f aca="true" t="shared" si="0" ref="L5:L11">K5/H5</f>
        <v>480</v>
      </c>
      <c r="M5" s="102">
        <f aca="true" t="shared" si="1" ref="M5:M11">J5/K5</f>
        <v>5.004166666666666</v>
      </c>
      <c r="N5" s="104">
        <v>429885</v>
      </c>
      <c r="O5" s="92">
        <v>55227</v>
      </c>
      <c r="P5" s="102">
        <f aca="true" t="shared" si="2" ref="P5:P16">+N5/O5</f>
        <v>7.783964365256125</v>
      </c>
    </row>
    <row r="6" spans="1:16" s="103" customFormat="1" ht="15">
      <c r="A6" s="97"/>
      <c r="B6" s="98"/>
      <c r="C6" s="105"/>
      <c r="D6" s="1"/>
      <c r="E6" s="93"/>
      <c r="F6" s="93"/>
      <c r="G6" s="78"/>
      <c r="H6" s="96"/>
      <c r="I6" s="96"/>
      <c r="J6" s="104"/>
      <c r="K6" s="92"/>
      <c r="L6" s="101" t="e">
        <f t="shared" si="0"/>
        <v>#DIV/0!</v>
      </c>
      <c r="M6" s="102" t="e">
        <f t="shared" si="1"/>
        <v>#DIV/0!</v>
      </c>
      <c r="N6" s="104"/>
      <c r="O6" s="92"/>
      <c r="P6" s="102" t="e">
        <f t="shared" si="2"/>
        <v>#DIV/0!</v>
      </c>
    </row>
    <row r="7" spans="1:16" s="103" customFormat="1" ht="15">
      <c r="A7" s="97"/>
      <c r="B7" s="98"/>
      <c r="C7" s="99"/>
      <c r="D7" s="100"/>
      <c r="E7" s="94"/>
      <c r="F7" s="94"/>
      <c r="G7" s="96"/>
      <c r="H7" s="96"/>
      <c r="I7" s="96"/>
      <c r="J7" s="104"/>
      <c r="K7" s="92"/>
      <c r="L7" s="101" t="e">
        <f t="shared" si="0"/>
        <v>#DIV/0!</v>
      </c>
      <c r="M7" s="102" t="e">
        <f t="shared" si="1"/>
        <v>#DIV/0!</v>
      </c>
      <c r="N7" s="104"/>
      <c r="O7" s="92"/>
      <c r="P7" s="102" t="e">
        <f t="shared" si="2"/>
        <v>#DIV/0!</v>
      </c>
    </row>
    <row r="8" spans="1:16" s="29" customFormat="1" ht="15">
      <c r="A8" s="27"/>
      <c r="B8" s="28"/>
      <c r="C8" s="11"/>
      <c r="D8" s="1"/>
      <c r="E8" s="94"/>
      <c r="F8" s="95"/>
      <c r="G8" s="93"/>
      <c r="H8" s="78"/>
      <c r="I8" s="78"/>
      <c r="J8" s="17"/>
      <c r="K8" s="4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t="shared" si="2"/>
        <v>#DIV/0!</v>
      </c>
    </row>
    <row r="9" spans="1:16" s="29" customFormat="1" ht="15">
      <c r="A9" s="27"/>
      <c r="B9" s="28"/>
      <c r="C9" s="11"/>
      <c r="D9" s="1"/>
      <c r="E9" s="94"/>
      <c r="F9" s="95"/>
      <c r="G9" s="93"/>
      <c r="H9" s="78"/>
      <c r="I9" s="78"/>
      <c r="J9" s="17"/>
      <c r="K9" s="4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</v>
      </c>
      <c r="I18" s="61"/>
      <c r="J18" s="63">
        <f>SUM(J5:J17)</f>
        <v>2402</v>
      </c>
      <c r="K18" s="64">
        <f>SUM(K5:K17)</f>
        <v>480</v>
      </c>
      <c r="L18" s="64">
        <f>K18/H18</f>
        <v>480</v>
      </c>
      <c r="M18" s="65">
        <f>J18/K18</f>
        <v>5.004166666666666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2012-02-17T10:30:55Z</cp:lastPrinted>
  <dcterms:created xsi:type="dcterms:W3CDTF">2006-03-17T12:24:26Z</dcterms:created>
  <dcterms:modified xsi:type="dcterms:W3CDTF">2012-02-18T10:02:30Z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-1186223127</vt:i4>
  </property>
  <property fmtid="{D5CDD505-2E9C-101B-9397-08002B2CF9AE}" pid="3" name="_EmailSubject">
    <vt:lpwstr>Weekly Box Office - Week: 07-2012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-2075567740</vt:i4>
  </property>
  <property fmtid="{D5CDD505-2E9C-101B-9397-08002B2CF9AE}" pid="7" name="_ReviewingToolsShownOnce">
    <vt:lpwstr/>
  </property>
</Properties>
</file>