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<sst xmlns="http://schemas.openxmlformats.org/spreadsheetml/2006/main" count="30" uniqueCount="22">
  <si>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</si>
  <si>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</si>
  <si>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</si>
  <si>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</si>
  <si>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</si>
  <si>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</si>
  <si>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</si>
  <si>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</si>
  <si>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</si>
  <si>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</si>
  <si>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</si>
  <si>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</si>
  <si>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</si>
  <si>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</si>
  <si>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</si>
  <si>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YOU WILL MEET A TALL DARK STRANGER</t>
  </si>
  <si>
    <t>OZEN FILM</t>
  </si>
  <si>
    <t>OZEN FILM / UMUT SANAT</t>
  </si>
  <si>
    <t>DATE : 29.03.2013</t>
  </si>
  <si>
    <t>DONKEY XOTE</t>
  </si>
  <si>
    <t>ASTERIX AND THE VIKINGS</t>
  </si>
  <si>
    <t>ARTHUR AND THE MINIMOYS</t>
  </si>
</sst>
</file>

<file path=xl/styles.xml><?xml version="1.0" encoding="utf-8"?>
<styleSheet xmlns="http://schemas.openxmlformats.org/spreadsheetml/2006/main">
  <numFmts count="5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0\ %\ "/>
  </numFmts>
  <fonts count="67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4" applyNumberFormat="1" applyFont="1" applyFill="1" applyBorder="1" applyAlignment="1" applyProtection="1">
      <alignment vertical="center"/>
      <protection/>
    </xf>
    <xf numFmtId="192" fontId="13" fillId="0" borderId="10" xfId="64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84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87" fontId="17" fillId="33" borderId="11" xfId="0" applyNumberFormat="1" applyFont="1" applyFill="1" applyBorder="1" applyAlignment="1">
      <alignment horizontal="right" vertical="center"/>
    </xf>
    <xf numFmtId="193" fontId="17" fillId="33" borderId="11" xfId="0" applyNumberFormat="1" applyFont="1" applyFill="1" applyBorder="1" applyAlignment="1">
      <alignment horizontal="right" vertical="center"/>
    </xf>
    <xf numFmtId="192" fontId="17" fillId="33" borderId="11" xfId="0" applyNumberFormat="1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8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0" fontId="12" fillId="0" borderId="12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vertical="center"/>
    </xf>
    <xf numFmtId="193" fontId="13" fillId="0" borderId="12" xfId="64" applyNumberFormat="1" applyFont="1" applyFill="1" applyBorder="1" applyAlignment="1" applyProtection="1">
      <alignment vertical="center"/>
      <protection/>
    </xf>
    <xf numFmtId="192" fontId="13" fillId="0" borderId="12" xfId="64" applyNumberFormat="1" applyFont="1" applyFill="1" applyBorder="1" applyAlignment="1" applyProtection="1">
      <alignment vertical="center"/>
      <protection/>
    </xf>
    <xf numFmtId="200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43" fontId="21" fillId="0" borderId="10" xfId="40" applyFont="1" applyFill="1" applyBorder="1" applyAlignment="1" applyProtection="1">
      <alignment vertical="center"/>
      <protection/>
    </xf>
    <xf numFmtId="184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87" fontId="22" fillId="0" borderId="10" xfId="0" applyNumberFormat="1" applyFont="1" applyFill="1" applyBorder="1" applyAlignment="1" applyProtection="1">
      <alignment horizontal="right" vertical="center"/>
      <protection/>
    </xf>
    <xf numFmtId="193" fontId="21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vertical="center"/>
      <protection/>
    </xf>
    <xf numFmtId="187" fontId="23" fillId="0" borderId="10" xfId="0" applyNumberFormat="1" applyFont="1" applyFill="1" applyBorder="1" applyAlignment="1" applyProtection="1">
      <alignment horizontal="right" vertical="center"/>
      <protection/>
    </xf>
    <xf numFmtId="193" fontId="23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193" fontId="16" fillId="0" borderId="10" xfId="40" applyNumberFormat="1" applyFont="1" applyFill="1" applyBorder="1" applyAlignment="1" applyProtection="1">
      <alignment vertical="center"/>
      <protection/>
    </xf>
    <xf numFmtId="192" fontId="16" fillId="0" borderId="10" xfId="40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0" fontId="16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56" applyNumberFormat="1" applyFont="1" applyFill="1" applyBorder="1" applyAlignment="1" applyProtection="1">
      <alignment vertical="center"/>
      <protection locked="0"/>
    </xf>
    <xf numFmtId="185" fontId="13" fillId="0" borderId="10" xfId="56" applyNumberFormat="1" applyFont="1" applyFill="1" applyBorder="1" applyAlignment="1" applyProtection="1">
      <alignment vertical="center"/>
      <protection locked="0"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84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43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irgül 2" xfId="56"/>
    <cellStyle name="Virgül 3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  <cellStyle name="Yüzde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1525250" cy="105727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696450" y="190500"/>
          <a:ext cx="168592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12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22.03 - 28.03.2013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="108" zoomScaleNormal="108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12" sqref="H12"/>
    </sheetView>
  </sheetViews>
  <sheetFormatPr defaultColWidth="9.140625" defaultRowHeight="12.75"/>
  <cols>
    <col min="1" max="1" width="3.421875" style="40" bestFit="1" customWidth="1"/>
    <col min="2" max="2" width="1.28515625" style="41" customWidth="1"/>
    <col min="3" max="3" width="36.421875" style="42" bestFit="1" customWidth="1"/>
    <col min="4" max="4" width="8.421875" style="43" bestFit="1" customWidth="1"/>
    <col min="5" max="5" width="10.421875" style="44" bestFit="1" customWidth="1"/>
    <col min="6" max="6" width="24.00390625" style="44" bestFit="1" customWidth="1"/>
    <col min="7" max="7" width="5.8515625" style="45" bestFit="1" customWidth="1"/>
    <col min="8" max="8" width="7.28125" style="45" bestFit="1" customWidth="1"/>
    <col min="9" max="9" width="9.28125" style="45" customWidth="1"/>
    <col min="10" max="10" width="11.57421875" style="46" bestFit="1" customWidth="1"/>
    <col min="11" max="11" width="6.8515625" style="47" bestFit="1" customWidth="1"/>
    <col min="12" max="12" width="12.140625" style="47" bestFit="1" customWidth="1"/>
    <col min="13" max="13" width="8.421875" style="48" bestFit="1" customWidth="1"/>
    <col min="14" max="14" width="11.00390625" style="49" bestFit="1" customWidth="1"/>
    <col min="15" max="15" width="8.28125" style="47" bestFit="1" customWidth="1"/>
    <col min="16" max="16" width="8.421875" style="50" bestFit="1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08" t="s">
        <v>18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</row>
    <row r="3" spans="1:16" s="22" customFormat="1" ht="14.25">
      <c r="A3" s="19"/>
      <c r="B3" s="20"/>
      <c r="C3" s="114" t="s">
        <v>0</v>
      </c>
      <c r="D3" s="118" t="s">
        <v>1</v>
      </c>
      <c r="E3" s="115" t="s">
        <v>13</v>
      </c>
      <c r="F3" s="115" t="s">
        <v>12</v>
      </c>
      <c r="G3" s="112" t="s">
        <v>2</v>
      </c>
      <c r="H3" s="112" t="s">
        <v>9</v>
      </c>
      <c r="I3" s="112" t="s">
        <v>10</v>
      </c>
      <c r="J3" s="117" t="s">
        <v>3</v>
      </c>
      <c r="K3" s="117"/>
      <c r="L3" s="117"/>
      <c r="M3" s="117"/>
      <c r="N3" s="111" t="s">
        <v>4</v>
      </c>
      <c r="O3" s="111"/>
      <c r="P3" s="111"/>
    </row>
    <row r="4" spans="1:16" s="22" customFormat="1" ht="51.75" customHeight="1">
      <c r="A4" s="23"/>
      <c r="B4" s="21"/>
      <c r="C4" s="113"/>
      <c r="D4" s="119"/>
      <c r="E4" s="116"/>
      <c r="F4" s="116"/>
      <c r="G4" s="113"/>
      <c r="H4" s="113"/>
      <c r="I4" s="113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1" customFormat="1" ht="15">
      <c r="A5" s="97">
        <v>1</v>
      </c>
      <c r="B5" s="98"/>
      <c r="C5" s="103" t="s">
        <v>15</v>
      </c>
      <c r="D5" s="1">
        <v>41341</v>
      </c>
      <c r="E5" s="93" t="s">
        <v>16</v>
      </c>
      <c r="F5" s="93" t="s">
        <v>17</v>
      </c>
      <c r="G5" s="78">
        <v>25</v>
      </c>
      <c r="H5" s="78">
        <v>13</v>
      </c>
      <c r="I5" s="78">
        <v>3</v>
      </c>
      <c r="J5" s="104">
        <v>21657.08</v>
      </c>
      <c r="K5" s="105">
        <v>1644</v>
      </c>
      <c r="L5" s="99">
        <f aca="true" t="shared" si="0" ref="L5:L11">K5/H5</f>
        <v>126.46153846153847</v>
      </c>
      <c r="M5" s="100">
        <f aca="true" t="shared" si="1" ref="M5:M11">J5/K5</f>
        <v>13.173406326034064</v>
      </c>
      <c r="N5" s="102">
        <v>156540.27</v>
      </c>
      <c r="O5" s="92">
        <v>12865</v>
      </c>
      <c r="P5" s="100">
        <f>+N5/O5</f>
        <v>12.16791838321026</v>
      </c>
    </row>
    <row r="6" spans="1:16" s="101" customFormat="1" ht="15">
      <c r="A6" s="97">
        <v>2</v>
      </c>
      <c r="B6" s="98"/>
      <c r="C6" s="103" t="s">
        <v>19</v>
      </c>
      <c r="D6" s="1">
        <v>39472</v>
      </c>
      <c r="E6" s="93" t="s">
        <v>16</v>
      </c>
      <c r="F6" s="93" t="s">
        <v>17</v>
      </c>
      <c r="G6" s="78">
        <v>59</v>
      </c>
      <c r="H6" s="78">
        <v>2</v>
      </c>
      <c r="I6" s="78">
        <v>52</v>
      </c>
      <c r="J6" s="102">
        <v>7205</v>
      </c>
      <c r="K6" s="92">
        <v>1427</v>
      </c>
      <c r="L6" s="99">
        <f t="shared" si="0"/>
        <v>713.5</v>
      </c>
      <c r="M6" s="100">
        <f t="shared" si="1"/>
        <v>5.049053959355291</v>
      </c>
      <c r="N6" s="102">
        <v>854769.5</v>
      </c>
      <c r="O6" s="92">
        <v>114666</v>
      </c>
      <c r="P6" s="100">
        <f>+N6/O6</f>
        <v>7.454428514119268</v>
      </c>
    </row>
    <row r="7" spans="1:16" s="101" customFormat="1" ht="15">
      <c r="A7" s="97">
        <v>3</v>
      </c>
      <c r="B7" s="98"/>
      <c r="C7" s="103" t="s">
        <v>20</v>
      </c>
      <c r="D7" s="1">
        <v>39192</v>
      </c>
      <c r="E7" s="93" t="s">
        <v>16</v>
      </c>
      <c r="F7" s="93" t="s">
        <v>17</v>
      </c>
      <c r="G7" s="78">
        <v>80</v>
      </c>
      <c r="H7" s="78">
        <v>1</v>
      </c>
      <c r="I7" s="78">
        <v>28</v>
      </c>
      <c r="J7" s="102">
        <v>3603</v>
      </c>
      <c r="K7" s="92">
        <v>713</v>
      </c>
      <c r="L7" s="99">
        <f t="shared" si="0"/>
        <v>713</v>
      </c>
      <c r="M7" s="100">
        <f t="shared" si="1"/>
        <v>5.053295932678822</v>
      </c>
      <c r="N7" s="102">
        <v>786777</v>
      </c>
      <c r="O7" s="92">
        <v>103139</v>
      </c>
      <c r="P7" s="100">
        <f>+N7/O7</f>
        <v>7.628317125432669</v>
      </c>
    </row>
    <row r="8" spans="1:16" s="29" customFormat="1" ht="15">
      <c r="A8" s="27">
        <v>4</v>
      </c>
      <c r="B8" s="28"/>
      <c r="C8" s="106" t="s">
        <v>21</v>
      </c>
      <c r="D8" s="107">
        <v>39073</v>
      </c>
      <c r="E8" s="93" t="s">
        <v>16</v>
      </c>
      <c r="F8" s="93" t="s">
        <v>17</v>
      </c>
      <c r="G8" s="96">
        <v>50</v>
      </c>
      <c r="H8" s="78">
        <v>1</v>
      </c>
      <c r="I8" s="78">
        <v>28</v>
      </c>
      <c r="J8" s="102">
        <v>3602</v>
      </c>
      <c r="K8" s="92">
        <v>707</v>
      </c>
      <c r="L8" s="53">
        <f t="shared" si="0"/>
        <v>707</v>
      </c>
      <c r="M8" s="54">
        <f t="shared" si="1"/>
        <v>5.094766619519095</v>
      </c>
      <c r="N8" s="12">
        <v>444265.5</v>
      </c>
      <c r="O8" s="4">
        <v>60613</v>
      </c>
      <c r="P8" s="54">
        <f aca="true" t="shared" si="2" ref="P8:P16">+N8/O8</f>
        <v>7.329541517496247</v>
      </c>
    </row>
    <row r="9" spans="1:16" s="29" customFormat="1" ht="15">
      <c r="A9" s="27"/>
      <c r="B9" s="28"/>
      <c r="C9" s="11"/>
      <c r="D9" s="1"/>
      <c r="E9" s="93"/>
      <c r="F9" s="94"/>
      <c r="G9" s="96"/>
      <c r="H9" s="78"/>
      <c r="I9" s="78"/>
      <c r="J9" s="102"/>
      <c r="K9" s="92"/>
      <c r="L9" s="53" t="e">
        <f t="shared" si="0"/>
        <v>#DIV/0!</v>
      </c>
      <c r="M9" s="54" t="e">
        <f t="shared" si="1"/>
        <v>#DIV/0!</v>
      </c>
      <c r="N9" s="12"/>
      <c r="O9" s="4"/>
      <c r="P9" s="54" t="e">
        <f t="shared" si="2"/>
        <v>#DIV/0!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 t="shared" si="2"/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 t="shared" si="2"/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 t="shared" si="2"/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 t="shared" si="2"/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17</v>
      </c>
      <c r="I18" s="61"/>
      <c r="J18" s="63">
        <f>SUM(J5:J17)</f>
        <v>36067.08</v>
      </c>
      <c r="K18" s="64">
        <f>SUM(K5:K17)</f>
        <v>4491</v>
      </c>
      <c r="L18" s="64">
        <f>K18/H18</f>
        <v>264.1764705882353</v>
      </c>
      <c r="M18" s="65">
        <f>J18/K18</f>
        <v>8.030968603874415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ao</cp:lastModifiedBy>
  <cp:lastPrinted>2013-03-29T18:03:44Z</cp:lastPrinted>
  <dcterms:created xsi:type="dcterms:W3CDTF">2006-03-17T12:24:26Z</dcterms:created>
  <dcterms:modified xsi:type="dcterms:W3CDTF">2013-03-31T20:28:28Z</dcterms:modified>
  <cp:category/>
  <cp:version/>
  <cp:contentType/>
  <cp:contentStatus/>
</cp:coreProperties>
</file>