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<sst xmlns="http://schemas.openxmlformats.org/spreadsheetml/2006/main" count="21" uniqueCount="19">
  <si>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</si>
  <si>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</si>
  <si>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</si>
  <si>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</si>
  <si>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</si>
  <si>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</si>
  <si>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</si>
  <si>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</si>
  <si>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</si>
  <si>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</si>
  <si>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</si>
  <si>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</si>
  <si>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</si>
  <si>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</si>
  <si>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</si>
  <si>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STORY OF LEO</t>
  </si>
  <si>
    <t>ÖZEN FİLM</t>
  </si>
  <si>
    <t>ÖZEN FİLM / UMUT SANAT</t>
  </si>
  <si>
    <t>DATE : 01.08.2014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</si>
</sst>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\-mmm\-yy"/>
    <numFmt numFmtId="189" formatCode="_(* #,##0_);_(* \(#,##0\);_(* &quot;-&quot;??_);_(@_)"/>
    <numFmt numFmtId="190" formatCode="_-* #,##0\ _T_L_-;\-* #,##0\ _T_L_-;_-* &quot;-&quot;??\ _T_L_-;_-@_-"/>
    <numFmt numFmtId="191" formatCode="mm/dd/yy"/>
    <numFmt numFmtId="192" formatCode="dd/mm/yy"/>
    <numFmt numFmtId="193" formatCode="#,##0\ \ "/>
    <numFmt numFmtId="194" formatCode="#,##0_ ;[Red]\-#,##0\ "/>
    <numFmt numFmtId="195" formatCode="#,##0.00\ 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\ "/>
    <numFmt numFmtId="201" formatCode="#,##0\ "/>
    <numFmt numFmtId="202" formatCode="[$-41F]d\ mmmm\ yyyy;@"/>
    <numFmt numFmtId="203" formatCode="#,##0.00_ ;\-#,##0.00\ "/>
    <numFmt numFmtId="204" formatCode="#,##0.00\ &quot;YTL&quot;"/>
    <numFmt numFmtId="205" formatCode="dd/mm/yy;@"/>
    <numFmt numFmtId="206" formatCode="#,##0_-"/>
    <numFmt numFmtId="207" formatCode="#,##0.00;[Red]#,##0.00"/>
    <numFmt numFmtId="208" formatCode="#,##0.00\ "/>
    <numFmt numFmtId="209" formatCode="#,##0_);\(#,##0\)"/>
    <numFmt numFmtId="210" formatCode="[$-41F]dd\ mmmm\ yyyy\ dddd"/>
    <numFmt numFmtId="211" formatCode="mmm/yyyy"/>
    <numFmt numFmtId="212" formatCode="[$-41F]d\ mmmm\ yy;@"/>
    <numFmt numFmtId="213" formatCode="[$-41F]d\ mmm\ yyyy;@"/>
    <numFmt numFmtId="214" formatCode="[$-41F]dd\ mmmm\ yy;@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0\ %\ "/>
  </numFmts>
  <fonts count="67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2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color indexed="18"/>
      <name val="Trebuchet MS"/>
      <family val="2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192" fontId="13" fillId="0" borderId="10" xfId="0" applyNumberFormat="1" applyFont="1" applyFill="1" applyBorder="1" applyAlignment="1">
      <alignment horizontal="center" vertical="center"/>
    </xf>
    <xf numFmtId="201" fontId="13" fillId="0" borderId="10" xfId="0" applyNumberFormat="1" applyFont="1" applyFill="1" applyBorder="1" applyAlignment="1">
      <alignment vertical="center"/>
    </xf>
    <xf numFmtId="201" fontId="13" fillId="0" borderId="10" xfId="55" applyNumberFormat="1" applyFont="1" applyFill="1" applyBorder="1" applyAlignment="1" applyProtection="1">
      <alignment vertical="center"/>
      <protection locked="0"/>
    </xf>
    <xf numFmtId="201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9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201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8" fontId="13" fillId="0" borderId="10" xfId="55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8" fontId="13" fillId="0" borderId="10" xfId="0" applyNumberFormat="1" applyFont="1" applyFill="1" applyBorder="1" applyAlignment="1">
      <alignment horizontal="right" vertical="center"/>
    </xf>
    <xf numFmtId="208" fontId="12" fillId="0" borderId="10" xfId="0" applyNumberFormat="1" applyFont="1" applyBorder="1" applyAlignment="1">
      <alignment horizontal="right" vertical="center"/>
    </xf>
    <xf numFmtId="208" fontId="12" fillId="0" borderId="10" xfId="0" applyNumberFormat="1" applyFont="1" applyFill="1" applyBorder="1" applyAlignment="1">
      <alignment horizontal="right" vertical="center"/>
    </xf>
    <xf numFmtId="208" fontId="12" fillId="0" borderId="10" xfId="55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 horizontal="center" vertical="center" wrapText="1"/>
      <protection/>
    </xf>
    <xf numFmtId="201" fontId="4" fillId="0" borderId="10" xfId="0" applyNumberFormat="1" applyFont="1" applyFill="1" applyBorder="1" applyAlignment="1" applyProtection="1">
      <alignment horizontal="center" vertical="center" wrapText="1"/>
      <protection/>
    </xf>
    <xf numFmtId="20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9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95" fontId="14" fillId="0" borderId="10" xfId="0" applyNumberFormat="1" applyFont="1" applyFill="1" applyBorder="1" applyAlignment="1" applyProtection="1">
      <alignment horizontal="right" vertical="center"/>
      <protection locked="0"/>
    </xf>
    <xf numFmtId="201" fontId="7" fillId="0" borderId="10" xfId="0" applyNumberFormat="1" applyFont="1" applyFill="1" applyBorder="1" applyAlignment="1" applyProtection="1">
      <alignment horizontal="right" vertical="center"/>
      <protection locked="0"/>
    </xf>
    <xf numFmtId="200" fontId="7" fillId="0" borderId="10" xfId="0" applyNumberFormat="1" applyFont="1" applyFill="1" applyBorder="1" applyAlignment="1" applyProtection="1">
      <alignment vertical="center"/>
      <protection locked="0"/>
    </xf>
    <xf numFmtId="200" fontId="7" fillId="0" borderId="10" xfId="0" applyNumberFormat="1" applyFont="1" applyFill="1" applyBorder="1" applyAlignment="1" applyProtection="1">
      <alignment horizontal="right" vertical="center"/>
      <protection locked="0"/>
    </xf>
    <xf numFmtId="195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9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95" fontId="15" fillId="0" borderId="10" xfId="0" applyNumberFormat="1" applyFont="1" applyFill="1" applyBorder="1" applyAlignment="1" applyProtection="1">
      <alignment horizontal="right" vertical="center"/>
      <protection locked="0"/>
    </xf>
    <xf numFmtId="201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vertical="center"/>
      <protection locked="0"/>
    </xf>
    <xf numFmtId="195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201" fontId="13" fillId="0" borderId="10" xfId="55" applyNumberFormat="1" applyFont="1" applyFill="1" applyBorder="1" applyAlignment="1" applyProtection="1">
      <alignment vertical="center"/>
      <protection/>
    </xf>
    <xf numFmtId="200" fontId="13" fillId="0" borderId="10" xfId="55" applyNumberFormat="1" applyFont="1" applyFill="1" applyBorder="1" applyAlignment="1" applyProtection="1">
      <alignment vertical="center"/>
      <protection/>
    </xf>
    <xf numFmtId="201" fontId="13" fillId="0" borderId="10" xfId="64" applyNumberFormat="1" applyFont="1" applyFill="1" applyBorder="1" applyAlignment="1" applyProtection="1">
      <alignment vertical="center"/>
      <protection/>
    </xf>
    <xf numFmtId="200" fontId="13" fillId="0" borderId="10" xfId="64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95" fontId="17" fillId="33" borderId="11" xfId="0" applyNumberFormat="1" applyFont="1" applyFill="1" applyBorder="1" applyAlignment="1">
      <alignment horizontal="right" vertical="center"/>
    </xf>
    <xf numFmtId="201" fontId="17" fillId="33" borderId="11" xfId="0" applyNumberFormat="1" applyFont="1" applyFill="1" applyBorder="1" applyAlignment="1">
      <alignment horizontal="right" vertical="center"/>
    </xf>
    <xf numFmtId="200" fontId="17" fillId="33" borderId="11" xfId="0" applyNumberFormat="1" applyFont="1" applyFill="1" applyBorder="1" applyAlignment="1">
      <alignment vertical="center"/>
    </xf>
    <xf numFmtId="200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92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8" fontId="12" fillId="0" borderId="12" xfId="0" applyNumberFormat="1" applyFont="1" applyFill="1" applyBorder="1" applyAlignment="1">
      <alignment horizontal="right" vertical="center"/>
    </xf>
    <xf numFmtId="201" fontId="16" fillId="0" borderId="12" xfId="0" applyNumberFormat="1" applyFont="1" applyFill="1" applyBorder="1" applyAlignment="1">
      <alignment vertical="center"/>
    </xf>
    <xf numFmtId="201" fontId="13" fillId="0" borderId="12" xfId="64" applyNumberFormat="1" applyFont="1" applyFill="1" applyBorder="1" applyAlignment="1" applyProtection="1">
      <alignment vertical="center"/>
      <protection/>
    </xf>
    <xf numFmtId="200" fontId="13" fillId="0" borderId="12" xfId="64" applyNumberFormat="1" applyFont="1" applyFill="1" applyBorder="1" applyAlignment="1" applyProtection="1">
      <alignment vertical="center"/>
      <protection/>
    </xf>
    <xf numFmtId="208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71" fontId="21" fillId="0" borderId="10" xfId="55" applyFont="1" applyFill="1" applyBorder="1" applyAlignment="1" applyProtection="1">
      <alignment vertical="center"/>
      <protection/>
    </xf>
    <xf numFmtId="192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95" fontId="22" fillId="0" borderId="10" xfId="0" applyNumberFormat="1" applyFont="1" applyFill="1" applyBorder="1" applyAlignment="1" applyProtection="1">
      <alignment horizontal="right" vertical="center"/>
      <protection/>
    </xf>
    <xf numFmtId="201" fontId="21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vertical="center"/>
      <protection/>
    </xf>
    <xf numFmtId="195" fontId="23" fillId="0" borderId="10" xfId="0" applyNumberFormat="1" applyFont="1" applyFill="1" applyBorder="1" applyAlignment="1" applyProtection="1">
      <alignment horizontal="right" vertical="center"/>
      <protection/>
    </xf>
    <xf numFmtId="201" fontId="23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201" fontId="16" fillId="0" borderId="10" xfId="55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201" fontId="16" fillId="0" borderId="10" xfId="55" applyNumberFormat="1" applyFont="1" applyFill="1" applyBorder="1" applyAlignment="1" applyProtection="1">
      <alignment vertical="center"/>
      <protection/>
    </xf>
    <xf numFmtId="200" fontId="16" fillId="0" borderId="10" xfId="55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8" fontId="16" fillId="0" borderId="10" xfId="55" applyNumberFormat="1" applyFont="1" applyFill="1" applyBorder="1" applyAlignment="1" applyProtection="1">
      <alignment horizontal="right" vertical="center"/>
      <protection locked="0"/>
    </xf>
    <xf numFmtId="208" fontId="13" fillId="0" borderId="10" xfId="56" applyNumberFormat="1" applyFont="1" applyFill="1" applyBorder="1" applyAlignment="1" applyProtection="1">
      <alignment vertical="center"/>
      <protection locked="0"/>
    </xf>
    <xf numFmtId="193" fontId="13" fillId="0" borderId="10" xfId="56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92" fontId="16" fillId="0" borderId="10" xfId="0" applyNumberFormat="1" applyFont="1" applyFill="1" applyBorder="1" applyAlignment="1" applyProtection="1">
      <alignment horizontal="center" vertical="center"/>
      <protection locked="0"/>
    </xf>
    <xf numFmtId="208" fontId="12" fillId="0" borderId="10" xfId="56" applyNumberFormat="1" applyFont="1" applyFill="1" applyBorder="1" applyAlignment="1" applyProtection="1">
      <alignment vertical="center"/>
      <protection/>
    </xf>
    <xf numFmtId="193" fontId="13" fillId="0" borderId="10" xfId="56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10" xfId="0" applyNumberFormat="1" applyBorder="1" applyAlignment="1">
      <alignment horizont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4775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677275" y="190500"/>
          <a:ext cx="165735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30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25.07 - 31.07.2014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7" sqref="S7"/>
    </sheetView>
  </sheetViews>
  <sheetFormatPr defaultColWidth="9.140625" defaultRowHeight="12.75"/>
  <cols>
    <col min="1" max="1" width="2.140625" style="40" bestFit="1" customWidth="1"/>
    <col min="2" max="2" width="1.28515625" style="41" customWidth="1"/>
    <col min="3" max="3" width="13.42187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20.28125" style="45" bestFit="1" customWidth="1"/>
    <col min="10" max="10" width="10.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1.00390625" style="49" bestFit="1" customWidth="1"/>
    <col min="15" max="15" width="7.85156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27">
      <c r="A2" s="110" t="s">
        <v>18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</row>
    <row r="3" spans="1:16" s="22" customFormat="1" ht="14.25">
      <c r="A3" s="19"/>
      <c r="B3" s="20"/>
      <c r="C3" s="116" t="s">
        <v>0</v>
      </c>
      <c r="D3" s="120" t="s">
        <v>1</v>
      </c>
      <c r="E3" s="117" t="s">
        <v>13</v>
      </c>
      <c r="F3" s="117" t="s">
        <v>12</v>
      </c>
      <c r="G3" s="114" t="s">
        <v>2</v>
      </c>
      <c r="H3" s="114" t="s">
        <v>9</v>
      </c>
      <c r="I3" s="114" t="s">
        <v>10</v>
      </c>
      <c r="J3" s="119" t="s">
        <v>3</v>
      </c>
      <c r="K3" s="119"/>
      <c r="L3" s="119"/>
      <c r="M3" s="119"/>
      <c r="N3" s="113" t="s">
        <v>4</v>
      </c>
      <c r="O3" s="113"/>
      <c r="P3" s="113"/>
    </row>
    <row r="4" spans="1:16" s="22" customFormat="1" ht="25.5">
      <c r="A4" s="23"/>
      <c r="B4" s="21"/>
      <c r="C4" s="115"/>
      <c r="D4" s="121"/>
      <c r="E4" s="118"/>
      <c r="F4" s="118"/>
      <c r="G4" s="115"/>
      <c r="H4" s="115"/>
      <c r="I4" s="115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1" customFormat="1" ht="15">
      <c r="A5" s="97">
        <v>1</v>
      </c>
      <c r="B5" s="98"/>
      <c r="C5" s="109" t="s">
        <v>15</v>
      </c>
      <c r="D5" s="1">
        <v>39710</v>
      </c>
      <c r="E5" s="93" t="s">
        <v>16</v>
      </c>
      <c r="F5" s="93" t="s">
        <v>17</v>
      </c>
      <c r="G5" s="78">
        <v>66</v>
      </c>
      <c r="H5" s="78">
        <v>3</v>
      </c>
      <c r="I5" s="78">
        <v>35</v>
      </c>
      <c r="J5" s="107">
        <v>1021</v>
      </c>
      <c r="K5" s="108">
        <v>136</v>
      </c>
      <c r="L5" s="99">
        <f aca="true" t="shared" si="0" ref="L5:L11">K5/H5</f>
        <v>45.333333333333336</v>
      </c>
      <c r="M5" s="100">
        <f aca="true" t="shared" si="1" ref="M5:M11">J5/K5</f>
        <v>7.507352941176471</v>
      </c>
      <c r="N5" s="103">
        <v>434695</v>
      </c>
      <c r="O5" s="104">
        <v>55969</v>
      </c>
      <c r="P5" s="100">
        <f>+N5/O5</f>
        <v>7.766710143114938</v>
      </c>
    </row>
    <row r="6" spans="1:16" s="101" customFormat="1" ht="15">
      <c r="A6" s="97"/>
      <c r="B6" s="98"/>
      <c r="C6" s="109"/>
      <c r="D6" s="1"/>
      <c r="E6" s="93"/>
      <c r="F6" s="93"/>
      <c r="G6" s="78"/>
      <c r="H6" s="78"/>
      <c r="I6" s="78"/>
      <c r="J6" s="107"/>
      <c r="K6" s="108"/>
      <c r="L6" s="99" t="e">
        <f t="shared" si="0"/>
        <v>#DIV/0!</v>
      </c>
      <c r="M6" s="100" t="e">
        <f t="shared" si="1"/>
        <v>#DIV/0!</v>
      </c>
      <c r="N6" s="103"/>
      <c r="O6" s="104"/>
      <c r="P6" s="100" t="e">
        <f>+N6/O6</f>
        <v>#DIV/0!</v>
      </c>
    </row>
    <row r="7" spans="1:16" s="101" customFormat="1" ht="15">
      <c r="A7" s="97"/>
      <c r="B7" s="98"/>
      <c r="C7" s="105"/>
      <c r="D7" s="106"/>
      <c r="E7" s="93"/>
      <c r="F7" s="93"/>
      <c r="G7" s="96"/>
      <c r="H7" s="78"/>
      <c r="I7" s="78"/>
      <c r="J7" s="107"/>
      <c r="K7" s="108"/>
      <c r="L7" s="99" t="e">
        <f t="shared" si="0"/>
        <v>#DIV/0!</v>
      </c>
      <c r="M7" s="100" t="e">
        <f t="shared" si="1"/>
        <v>#DIV/0!</v>
      </c>
      <c r="N7" s="103"/>
      <c r="O7" s="104"/>
      <c r="P7" s="100" t="e">
        <f>+N7/O7</f>
        <v>#DIV/0!</v>
      </c>
    </row>
    <row r="8" spans="1:16" s="29" customFormat="1" ht="15">
      <c r="A8" s="27"/>
      <c r="B8" s="28"/>
      <c r="C8" s="105"/>
      <c r="D8" s="106"/>
      <c r="E8" s="93"/>
      <c r="F8" s="93"/>
      <c r="G8" s="96"/>
      <c r="H8" s="78"/>
      <c r="I8" s="78"/>
      <c r="J8" s="102"/>
      <c r="K8" s="92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aca="true" t="shared" si="2" ref="P8:P16">+N8/O8</f>
        <v>#DIV/0!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2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3</v>
      </c>
      <c r="I18" s="61"/>
      <c r="J18" s="63">
        <f>SUM(J5:J17)</f>
        <v>1021</v>
      </c>
      <c r="K18" s="64">
        <f>SUM(K5:K17)</f>
        <v>136</v>
      </c>
      <c r="L18" s="64">
        <f>K18/H18</f>
        <v>45.333333333333336</v>
      </c>
      <c r="M18" s="65">
        <f>J18/K18</f>
        <v>7.507352941176471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Cilingir</cp:lastModifiedBy>
  <cp:lastPrinted>2014-07-11T11:10:38Z</cp:lastPrinted>
  <dcterms:created xsi:type="dcterms:W3CDTF">2006-03-17T12:24:26Z</dcterms:created>
  <dcterms:modified xsi:type="dcterms:W3CDTF">2014-08-01T17:47:08Z</dcterms:modified>
  <cp:category/>
  <cp:version/>
  <cp:contentType/>
  <cp:contentStatus/>
</cp:coreProperties>
</file>