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4_34_22-24.08" sheetId="28" r:id="rId1"/>
    <sheet name="2014_33_15-17.08" sheetId="27" r:id="rId2"/>
    <sheet name="2014_32_08-10.08" sheetId="26" r:id="rId3"/>
    <sheet name="2014_31_01-03.08" sheetId="25" r:id="rId4"/>
    <sheet name="2014_30_25-27.07" sheetId="24" r:id="rId5"/>
    <sheet name="2014_29_18-20.07" sheetId="23" r:id="rId6"/>
    <sheet name="2014_28_11-13.07" sheetId="22" r:id="rId7"/>
    <sheet name="2014_27_04-06.07" sheetId="21" r:id="rId8"/>
    <sheet name="2014_26_27-29.06" sheetId="20" r:id="rId9"/>
    <sheet name="2014_25_20-22.06" sheetId="19" r:id="rId10"/>
    <sheet name="2014_24_13-15.06" sheetId="18" r:id="rId11"/>
    <sheet name="2014_23_06-08.06" sheetId="17" r:id="rId12"/>
    <sheet name="2014_22_30.05-01.06" sheetId="16" r:id="rId13"/>
    <sheet name="2014_21_23-25.05" sheetId="15" r:id="rId14"/>
    <sheet name="2014_20_16-18.05" sheetId="14" r:id="rId15"/>
    <sheet name="2014_19_09-11.05" sheetId="13" r:id="rId16"/>
    <sheet name="2014_18_02-04.05" sheetId="12" r:id="rId17"/>
    <sheet name="2014_17_25-27.04" sheetId="11" r:id="rId18"/>
    <sheet name="2014_16_18-20.04" sheetId="10" r:id="rId19"/>
    <sheet name="2014_15_11-13.04" sheetId="9" r:id="rId20"/>
    <sheet name="2014_14_04-06.04" sheetId="8" r:id="rId21"/>
    <sheet name="2014_13_28-30.03" sheetId="7" r:id="rId22"/>
    <sheet name="2014_12_21-23.03" sheetId="6" r:id="rId23"/>
    <sheet name="2014_11_14-16.03" sheetId="5" r:id="rId24"/>
    <sheet name="2014_10_07-09.03" sheetId="4" r:id="rId25"/>
    <sheet name="2014_9_28.02-02.03" sheetId="1" r:id="rId26"/>
    <sheet name="2014_8_21-23.02" sheetId="3" r:id="rId27"/>
    <sheet name="2014_7_14-16.02" sheetId="2" r:id="rId28"/>
  </sheets>
  <definedNames>
    <definedName name="_xlnm._FilterDatabase" localSheetId="16" hidden="1">'2014_18_02-04.05'!$J$5:$X$5</definedName>
    <definedName name="_xlnm._FilterDatabase" localSheetId="15" hidden="1">'2014_19_09-11.05'!$J$5:$X$5</definedName>
    <definedName name="_xlnm._FilterDatabase" localSheetId="14" hidden="1">'2014_20_16-18.05'!$J$5:$X$5</definedName>
    <definedName name="_xlnm._FilterDatabase" localSheetId="13" hidden="1">'2014_21_23-25.05'!$J$5:$X$5</definedName>
    <definedName name="_xlnm._FilterDatabase" localSheetId="12" hidden="1">'2014_22_30.05-01.06'!$J$5:$X$5</definedName>
    <definedName name="_xlnm._FilterDatabase" localSheetId="11" hidden="1">'2014_23_06-08.06'!$J$5:$X$5</definedName>
    <definedName name="_xlnm._FilterDatabase" localSheetId="10" hidden="1">'2014_24_13-15.06'!$J$5:$X$5</definedName>
    <definedName name="_xlnm._FilterDatabase" localSheetId="9" hidden="1">'2014_25_20-22.06'!$J$5:$X$5</definedName>
    <definedName name="_xlnm._FilterDatabase" localSheetId="8" hidden="1">'2014_26_27-29.06'!$J$5:$X$5</definedName>
    <definedName name="_xlnm._FilterDatabase" localSheetId="7" hidden="1">'2014_27_04-06.07'!$J$5:$X$5</definedName>
    <definedName name="_xlnm._FilterDatabase" localSheetId="6" hidden="1">'2014_28_11-13.07'!$J$5:$X$5</definedName>
    <definedName name="_xlnm._FilterDatabase" localSheetId="5" hidden="1">'2014_29_18-20.07'!$J$5:$X$5</definedName>
    <definedName name="_xlnm._FilterDatabase" localSheetId="4" hidden="1">'2014_30_25-27.07'!$J$5:$X$5</definedName>
    <definedName name="_xlnm._FilterDatabase" localSheetId="3" hidden="1">'2014_31_01-03.08'!$J$5:$X$5</definedName>
    <definedName name="_xlnm._FilterDatabase" localSheetId="2" hidden="1">'2014_32_08-10.08'!$J$5:$X$5</definedName>
    <definedName name="_xlnm._FilterDatabase" localSheetId="1" hidden="1">'2014_33_15-17.08'!$J$5:$X$5</definedName>
    <definedName name="_xlnm._FilterDatabase" localSheetId="0" hidden="1">'2014_34_22-24.08'!$J$5:$X$5</definedName>
  </definedNames>
  <calcPr calcId="145621"/>
</workbook>
</file>

<file path=xl/calcChain.xml><?xml version="1.0" encoding="utf-8"?>
<calcChain xmlns="http://schemas.openxmlformats.org/spreadsheetml/2006/main">
  <c r="B7" i="28" l="1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B8" i="26"/>
  <c r="B9" i="26" s="1"/>
  <c r="B10" i="26" s="1"/>
  <c r="B11" i="26" s="1"/>
  <c r="B12" i="26" s="1"/>
  <c r="B13" i="26" s="1"/>
  <c r="B14" i="26" s="1"/>
  <c r="B15" i="26" s="1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7" i="15"/>
  <c r="B8" i="15" s="1"/>
  <c r="B9" i="15" s="1"/>
  <c r="B10" i="15" s="1"/>
  <c r="B11" i="15" s="1"/>
  <c r="B12" i="15" s="1"/>
  <c r="B13" i="15" s="1"/>
  <c r="B6" i="15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7" i="14"/>
  <c r="B8" i="14" s="1"/>
  <c r="B9" i="14" s="1"/>
  <c r="B10" i="14" s="1"/>
  <c r="B11" i="14" s="1"/>
  <c r="B6" i="14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U6" i="9"/>
  <c r="B6" i="9"/>
  <c r="B7" i="9" s="1"/>
  <c r="B8" i="9" s="1"/>
  <c r="X6" i="9"/>
  <c r="Q6" i="9"/>
  <c r="P6" i="9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S6" i="3"/>
  <c r="Q6" i="3"/>
  <c r="R6" i="3" s="1"/>
  <c r="P6" i="3"/>
  <c r="U6" i="3" s="1"/>
  <c r="B6" i="3"/>
  <c r="X6" i="2" l="1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<sst xmlns="http://schemas.openxmlformats.org/spreadsheetml/2006/main" count="1419" uniqueCount="98">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</sst>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94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95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>+J7+L7+N7</f>
        <v>46667.5</v>
      </c>
      <c r="Q7" s="95">
        <f>K7+M7+O7</f>
        <v>3604</v>
      </c>
      <c r="R7" s="96">
        <f>Q7/H7</f>
        <v>92.410256410256409</v>
      </c>
      <c r="S7" s="97">
        <f>+P7/Q7</f>
        <v>12.948806881243064</v>
      </c>
      <c r="T7" s="98"/>
      <c r="U7" s="99"/>
      <c r="V7" s="100">
        <v>46667.5</v>
      </c>
      <c r="W7" s="101">
        <v>3604</v>
      </c>
      <c r="X7" s="102">
        <f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>+J8+L8+N8</f>
        <v>11341.5</v>
      </c>
      <c r="Q8" s="95">
        <f>K8+M8+O8</f>
        <v>1215</v>
      </c>
      <c r="R8" s="96">
        <f>Q8/H8</f>
        <v>50.625</v>
      </c>
      <c r="S8" s="97">
        <f>+P8/Q8</f>
        <v>9.3345679012345677</v>
      </c>
      <c r="T8" s="98">
        <v>10179.5</v>
      </c>
      <c r="U8" s="99">
        <f>-(T8-P8)/T8</f>
        <v>0.11415098973426986</v>
      </c>
      <c r="V8" s="100">
        <v>211320.78</v>
      </c>
      <c r="W8" s="101">
        <v>22736</v>
      </c>
      <c r="X8" s="102">
        <f>V8/W8</f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>+J9+L9+N9</f>
        <v>3846.5</v>
      </c>
      <c r="Q9" s="95">
        <f>K9+M9+O9</f>
        <v>342</v>
      </c>
      <c r="R9" s="96">
        <f>Q9/H9</f>
        <v>38</v>
      </c>
      <c r="S9" s="97">
        <f>+P9/Q9</f>
        <v>11.247076023391813</v>
      </c>
      <c r="T9" s="98">
        <v>4273.5</v>
      </c>
      <c r="U9" s="99">
        <f>-(T9-P9)/T9</f>
        <v>-9.9918099918099912E-2</v>
      </c>
      <c r="V9" s="100">
        <v>155115.23000000001</v>
      </c>
      <c r="W9" s="101">
        <v>12548</v>
      </c>
      <c r="X9" s="102">
        <f>V9/W9</f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>+J10+L10+N10</f>
        <v>3762</v>
      </c>
      <c r="Q10" s="95">
        <f>K10+M10+O10</f>
        <v>440</v>
      </c>
      <c r="R10" s="96">
        <f>Q10/H10</f>
        <v>40</v>
      </c>
      <c r="S10" s="97">
        <f>+P10/Q10</f>
        <v>8.5500000000000007</v>
      </c>
      <c r="T10" s="98">
        <v>4016.69</v>
      </c>
      <c r="U10" s="99">
        <f>-(T10-P10)/T10</f>
        <v>-6.3407930410362773E-2</v>
      </c>
      <c r="V10" s="100">
        <v>350584.93</v>
      </c>
      <c r="W10" s="101">
        <v>36889</v>
      </c>
      <c r="X10" s="102">
        <f>V10/W10</f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>+J11+L11+N11</f>
        <v>2432</v>
      </c>
      <c r="Q11" s="95">
        <f>K11+M11+O11</f>
        <v>327</v>
      </c>
      <c r="R11" s="96">
        <f>Q11/H11</f>
        <v>40.875</v>
      </c>
      <c r="S11" s="97">
        <f>+P11/Q11</f>
        <v>7.4373088685015292</v>
      </c>
      <c r="T11" s="98">
        <v>2222.5</v>
      </c>
      <c r="U11" s="99">
        <f>-(T11-P11)/T11</f>
        <v>9.426321709786277E-2</v>
      </c>
      <c r="V11" s="100">
        <v>476393.43</v>
      </c>
      <c r="W11" s="101">
        <v>51200</v>
      </c>
      <c r="X11" s="102">
        <f>V11/W11</f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>+J12+L12+N12</f>
        <v>2283.83</v>
      </c>
      <c r="Q12" s="95">
        <f>K12+M12+O12</f>
        <v>264</v>
      </c>
      <c r="R12" s="96">
        <f>Q12/H12</f>
        <v>24</v>
      </c>
      <c r="S12" s="97">
        <f>+P12/Q12</f>
        <v>8.6508712121212117</v>
      </c>
      <c r="T12" s="98">
        <v>1980</v>
      </c>
      <c r="U12" s="99">
        <f>-(T12-P12)/T12</f>
        <v>0.15344949494949492</v>
      </c>
      <c r="V12" s="100">
        <v>270799.49</v>
      </c>
      <c r="W12" s="101">
        <v>30360</v>
      </c>
      <c r="X12" s="102">
        <f>V12/W12</f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>+J13+L13+N13</f>
        <v>2233</v>
      </c>
      <c r="Q13" s="95">
        <f>K13+M13+O13</f>
        <v>266</v>
      </c>
      <c r="R13" s="96">
        <f>Q13/H13</f>
        <v>33.25</v>
      </c>
      <c r="S13" s="97">
        <f>+P13/Q13</f>
        <v>8.3947368421052637</v>
      </c>
      <c r="T13" s="98">
        <v>4458.5</v>
      </c>
      <c r="U13" s="99">
        <f>-(T13-P13)/T13</f>
        <v>-0.49915890994729167</v>
      </c>
      <c r="V13" s="100">
        <v>411119.26</v>
      </c>
      <c r="W13" s="101">
        <v>39268</v>
      </c>
      <c r="X13" s="102">
        <f>V13/W13</f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7">+J14+L14+N14</f>
        <v>2125.5</v>
      </c>
      <c r="Q14" s="95">
        <f t="shared" ref="Q14:Q16" si="8">K14+M14+O14</f>
        <v>240</v>
      </c>
      <c r="R14" s="96">
        <f t="shared" ref="R14:R16" si="9">Q14/H14</f>
        <v>20</v>
      </c>
      <c r="S14" s="97">
        <f t="shared" ref="S14:S16" si="10">+P14/Q14</f>
        <v>8.8562499999999993</v>
      </c>
      <c r="T14" s="98">
        <v>5661</v>
      </c>
      <c r="U14" s="99">
        <f t="shared" ref="U14:U16" si="11">-(T14-P14)/T14</f>
        <v>-0.62453630100688928</v>
      </c>
      <c r="V14" s="100">
        <v>461324.49</v>
      </c>
      <c r="W14" s="101">
        <v>43252</v>
      </c>
      <c r="X14" s="102">
        <f t="shared" ref="X14:X16" si="12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7"/>
        <v>849</v>
      </c>
      <c r="Q16" s="42">
        <f t="shared" si="8"/>
        <v>96</v>
      </c>
      <c r="R16" s="43">
        <f t="shared" si="9"/>
        <v>24</v>
      </c>
      <c r="S16" s="44">
        <f t="shared" si="10"/>
        <v>8.84375</v>
      </c>
      <c r="T16" s="22">
        <v>674</v>
      </c>
      <c r="U16" s="45">
        <f t="shared" si="11"/>
        <v>0.25964391691394662</v>
      </c>
      <c r="V16" s="26">
        <v>368977.69</v>
      </c>
      <c r="W16" s="27">
        <v>34727</v>
      </c>
      <c r="X16" s="46">
        <f t="shared" si="12"/>
        <v>10.625095458864861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63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P6" sqref="P6:P11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56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A11" sqref="A11:XFD11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47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48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46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39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40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34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35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27</v>
      </c>
      <c r="W3" s="120"/>
      <c r="X3" s="121"/>
    </row>
    <row r="4" spans="1:28" s="3" customFormat="1" ht="16.5" customHeight="1" x14ac:dyDescent="0.25">
      <c r="A4" s="1"/>
      <c r="B4" s="2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4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23</v>
      </c>
      <c r="W3" s="120"/>
      <c r="X3" s="121"/>
    </row>
    <row r="4" spans="1:28" s="3" customFormat="1" ht="16.5" customHeight="1" x14ac:dyDescent="0.25">
      <c r="A4" s="1"/>
      <c r="B4" s="2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4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89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90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C8" sqref="C8:C14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83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F10" sqref="F10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28</vt:i4>
      </vt:variant>
    </vt:vector>
  </HeadingPairs>
  <TitlesOfParts>
    <vt:vector size="28" baseType="lpstr"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2014-08-25T09:47:59Z</dcterms:modified>
</cp:coreProperties>
</file>