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400" windowHeight="8250"/>
  </bookViews>
  <sheets>
    <sheet name="2015_01_02-04.01" sheetId="1" r:id="rId1"/>
  </sheets>
  <definedNames>
    <definedName name="_xlnm._FilterDatabase" localSheetId="0" hidden="1">'2015_01_02-04.01'!$J$5:$X$5</definedName>
  </definedNames>
  <calcPr calcId="145621"/>
</workbook>
</file>

<file path=xl/calcChain.xml><?xml version="1.0" encoding="utf-8"?>
<calcChain xmlns="http://schemas.openxmlformats.org/spreadsheetml/2006/main">
  <c r="B6" i="1" l="1"/>
  <c r="X6" i="1"/>
  <c r="Q6" i="1"/>
  <c r="R6" i="1" s="1"/>
  <c r="P6" i="1"/>
  <c r="U6" i="1" s="1"/>
  <c r="S6" i="1" l="1"/>
</calcChain>
</file>

<file path=xl/sharedStrings.xml><?xml version="1.0" encoding="utf-8"?>
<sst xmlns="http://schemas.openxmlformats.org/spreadsheetml/2006/main" count="36" uniqueCount="25">
  <si>
    <t>BİR FİLM HAFTASONU SEYİRCİ VE HASILAT RAPORU</t>
  </si>
  <si>
    <t>Haftasonu:</t>
  </si>
  <si>
    <t>Tarih Aralığı:</t>
  </si>
  <si>
    <t>Filmin Adı</t>
  </si>
  <si>
    <t>Vizyon Tarihi</t>
  </si>
  <si>
    <t>Dağıtımcı</t>
  </si>
  <si>
    <t>Şirket</t>
  </si>
  <si>
    <t>Kopya Adedi</t>
  </si>
  <si>
    <t>Salon Adedi</t>
  </si>
  <si>
    <t>Haf</t>
  </si>
  <si>
    <t>Cuma</t>
  </si>
  <si>
    <t>Cumartesi</t>
  </si>
  <si>
    <t>Pazar</t>
  </si>
  <si>
    <t>Haftasonu Toplam</t>
  </si>
  <si>
    <t>Geçen Haftasonu</t>
  </si>
  <si>
    <t>Toplam</t>
  </si>
  <si>
    <t>Hasılat</t>
  </si>
  <si>
    <t>Seyirci</t>
  </si>
  <si>
    <t>Salon Ort.</t>
  </si>
  <si>
    <t>Bilet F. Ort.</t>
  </si>
  <si>
    <t>Değişim</t>
  </si>
  <si>
    <t>BİR FİLM</t>
  </si>
  <si>
    <t>KARIŞIK KASET</t>
  </si>
  <si>
    <t>2015 / 01</t>
  </si>
  <si>
    <t>02 - 04 Ocak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</si>
</sst>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T_L_-;\-* #,##0.00\ _T_L_-;_-* &quot;-&quot;??\ _T_L_-;_-@_-"/>
    <numFmt numFmtId="164" formatCode="dd/mm/yy"/>
    <numFmt numFmtId="165" formatCode="#,##0.00\ "/>
    <numFmt numFmtId="166" formatCode="0.00\ "/>
    <numFmt numFmtId="167" formatCode="#,##0.00\ \ "/>
    <numFmt numFmtId="168" formatCode="#,##0\ "/>
    <numFmt numFmtId="169" formatCode="[$-F400]h:mm:ss\ AM/PM"/>
    <numFmt numFmtId="170" formatCode="0\ %\ 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43" fontId="6" fillId="0" borderId="8" xfId="1" applyFont="1" applyFill="1" applyBorder="1" applyAlignment="1" applyProtection="1">
      <alignment horizontal="center" vertical="center"/>
    </xf>
    <xf numFmtId="164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165" fontId="6" fillId="0" borderId="11" xfId="0" applyNumberFormat="1" applyFont="1" applyFill="1" applyBorder="1" applyAlignment="1" applyProtection="1">
      <alignment horizontal="center" vertical="center" wrapText="1"/>
    </xf>
    <xf numFmtId="165" fontId="6" fillId="0" borderId="12" xfId="0" applyNumberFormat="1" applyFont="1" applyFill="1" applyBorder="1" applyAlignment="1" applyProtection="1">
      <alignment horizontal="center" vertical="center" wrapText="1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165" fontId="6" fillId="0" borderId="14" xfId="0" applyNumberFormat="1" applyFont="1" applyFill="1" applyBorder="1" applyAlignment="1" applyProtection="1">
      <alignment horizontal="center" vertical="center" wrapText="1"/>
    </xf>
    <xf numFmtId="166" fontId="6" fillId="0" borderId="11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66" fontId="6" fillId="0" borderId="15" xfId="0" applyNumberFormat="1" applyFont="1" applyFill="1" applyBorder="1" applyAlignment="1" applyProtection="1">
      <alignment horizontal="center" vertical="center" wrapText="1"/>
    </xf>
    <xf numFmtId="166" fontId="6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43" fontId="6" fillId="0" borderId="17" xfId="1" applyFont="1" applyFill="1" applyBorder="1" applyAlignment="1" applyProtection="1">
      <alignment horizontal="center" vertical="center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167" fontId="7" fillId="0" borderId="20" xfId="0" applyNumberFormat="1" applyFont="1" applyFill="1" applyBorder="1" applyAlignment="1" applyProtection="1">
      <alignment horizontal="center" vertical="center" wrapText="1"/>
    </xf>
    <xf numFmtId="168" fontId="7" fillId="0" borderId="21" xfId="0" applyNumberFormat="1" applyFont="1" applyFill="1" applyBorder="1" applyAlignment="1" applyProtection="1">
      <alignment horizontal="center" vertical="center" wrapText="1"/>
    </xf>
    <xf numFmtId="167" fontId="7" fillId="0" borderId="21" xfId="0" applyNumberFormat="1" applyFont="1" applyFill="1" applyBorder="1" applyAlignment="1" applyProtection="1">
      <alignment horizontal="center" vertical="center" wrapText="1"/>
    </xf>
    <xf numFmtId="168" fontId="7" fillId="0" borderId="22" xfId="0" applyNumberFormat="1" applyFont="1" applyFill="1" applyBorder="1" applyAlignment="1" applyProtection="1">
      <alignment horizontal="center" vertical="center" wrapText="1"/>
    </xf>
    <xf numFmtId="168" fontId="7" fillId="0" borderId="20" xfId="0" applyNumberFormat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 applyProtection="1">
      <alignment horizontal="center" vertical="center" wrapText="1"/>
    </xf>
    <xf numFmtId="166" fontId="7" fillId="0" borderId="22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68" fontId="5" fillId="0" borderId="0" xfId="0" applyNumberFormat="1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vertical="center"/>
    </xf>
    <xf numFmtId="169" fontId="9" fillId="3" borderId="24" xfId="0" applyNumberFormat="1" applyFont="1" applyFill="1" applyBorder="1" applyAlignment="1">
      <alignment horizontal="left" vertical="center" shrinkToFit="1"/>
    </xf>
    <xf numFmtId="164" fontId="9" fillId="3" borderId="25" xfId="0" applyNumberFormat="1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left" vertical="center" shrinkToFit="1"/>
    </xf>
    <xf numFmtId="0" fontId="9" fillId="3" borderId="26" xfId="0" applyFont="1" applyFill="1" applyBorder="1" applyAlignment="1">
      <alignment horizontal="left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167" fontId="9" fillId="0" borderId="28" xfId="2" applyNumberFormat="1" applyFont="1" applyFill="1" applyBorder="1" applyAlignment="1">
      <alignment horizontal="right" vertical="center" shrinkToFit="1"/>
    </xf>
    <xf numFmtId="168" fontId="9" fillId="0" borderId="25" xfId="2" applyNumberFormat="1" applyFont="1" applyFill="1" applyBorder="1" applyAlignment="1">
      <alignment horizontal="right" vertical="center" shrinkToFit="1"/>
    </xf>
    <xf numFmtId="167" fontId="5" fillId="3" borderId="28" xfId="2" applyNumberFormat="1" applyFont="1" applyFill="1" applyBorder="1" applyAlignment="1" applyProtection="1">
      <alignment horizontal="right" vertical="center" shrinkToFit="1"/>
    </xf>
    <xf numFmtId="3" fontId="5" fillId="3" borderId="25" xfId="2" applyNumberFormat="1" applyFont="1" applyFill="1" applyBorder="1" applyAlignment="1" applyProtection="1">
      <alignment horizontal="right" vertical="center" shrinkToFit="1"/>
    </xf>
    <xf numFmtId="168" fontId="9" fillId="3" borderId="25" xfId="2" applyNumberFormat="1" applyFont="1" applyFill="1" applyBorder="1" applyAlignment="1">
      <alignment horizontal="right" vertical="center" shrinkToFit="1"/>
    </xf>
    <xf numFmtId="166" fontId="9" fillId="3" borderId="29" xfId="2" applyNumberFormat="1" applyFont="1" applyFill="1" applyBorder="1" applyAlignment="1">
      <alignment vertical="center" shrinkToFit="1"/>
    </xf>
    <xf numFmtId="167" fontId="5" fillId="0" borderId="28" xfId="2" applyNumberFormat="1" applyFont="1" applyFill="1" applyBorder="1" applyAlignment="1" applyProtection="1">
      <alignment horizontal="right" vertical="center" shrinkToFit="1"/>
    </xf>
    <xf numFmtId="170" fontId="9" fillId="3" borderId="29" xfId="2" applyNumberFormat="1" applyFont="1" applyFill="1" applyBorder="1" applyAlignment="1">
      <alignment vertical="center" shrinkToFit="1"/>
    </xf>
    <xf numFmtId="167" fontId="9" fillId="0" borderId="28" xfId="0" applyNumberFormat="1" applyFont="1" applyFill="1" applyBorder="1" applyAlignment="1">
      <alignment vertical="center" shrinkToFit="1"/>
    </xf>
    <xf numFmtId="168" fontId="9" fillId="0" borderId="25" xfId="2" applyNumberFormat="1" applyFont="1" applyFill="1" applyBorder="1" applyAlignment="1" applyProtection="1">
      <alignment vertical="center" shrinkToFit="1"/>
      <protection locked="0"/>
    </xf>
    <xf numFmtId="167" fontId="9" fillId="3" borderId="29" xfId="0" applyNumberFormat="1" applyFont="1" applyFill="1" applyBorder="1" applyAlignment="1">
      <alignment vertical="center" shrinkToFi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1</xdr:row>
      <xdr:rowOff>76200</xdr:rowOff>
    </xdr:from>
    <xdr:to>
      <xdr:col>2</xdr:col>
      <xdr:colOff>1219200</xdr:colOff>
      <xdr:row>2</xdr:row>
      <xdr:rowOff>340301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33350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tabSelected="1" workbookViewId="0"/>
  </sheetViews>
  <sheetFormatPr defaultRowHeight="12" x14ac:dyDescent="0.25"/>
  <cols>
    <col min="1" max="1" width="0.7109375" style="1" customWidth="1"/>
    <col min="2" max="2" width="2.7109375" style="1" bestFit="1" customWidth="1"/>
    <col min="3" max="3" width="20.42578125" style="1" customWidth="1"/>
    <col min="4" max="4" width="7.7109375" style="1" customWidth="1"/>
    <col min="5" max="5" width="8.28515625" style="1" customWidth="1"/>
    <col min="6" max="6" width="9.140625" style="1" customWidth="1"/>
    <col min="7" max="8" width="5" style="1" customWidth="1"/>
    <col min="9" max="9" width="3.5703125" style="1" customWidth="1"/>
    <col min="10" max="10" width="9.5703125" style="1" bestFit="1" customWidth="1"/>
    <col min="11" max="11" width="6.140625" style="1" bestFit="1" customWidth="1"/>
    <col min="12" max="12" width="9.5703125" style="1" bestFit="1" customWidth="1"/>
    <col min="13" max="13" width="6.140625" style="1" bestFit="1" customWidth="1"/>
    <col min="14" max="14" width="9.5703125" style="1" bestFit="1" customWidth="1"/>
    <col min="15" max="15" width="6.140625" style="1" bestFit="1" customWidth="1"/>
    <col min="16" max="16" width="9.5703125" style="1" bestFit="1" customWidth="1"/>
    <col min="17" max="17" width="5.7109375" style="1" bestFit="1" customWidth="1"/>
    <col min="18" max="19" width="5.42578125" style="1" bestFit="1" customWidth="1"/>
    <col min="20" max="20" width="10.85546875" style="1" customWidth="1"/>
    <col min="21" max="21" width="6.28515625" style="1" bestFit="1" customWidth="1"/>
    <col min="22" max="22" width="10.85546875" style="1" customWidth="1"/>
    <col min="23" max="23" width="7" style="1" bestFit="1" customWidth="1"/>
    <col min="24" max="24" width="5.7109375" style="1" bestFit="1" customWidth="1"/>
    <col min="25" max="27" width="1.5703125" style="2" customWidth="1"/>
    <col min="28" max="16384" width="9.140625" style="2"/>
  </cols>
  <sheetData>
    <row r="1" spans="1:28" ht="4.5" customHeight="1" thickBot="1" x14ac:dyDescent="0.3"/>
    <row r="2" spans="1:28" ht="30.75" customHeight="1" x14ac:dyDescent="0.25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 t="s">
        <v>1</v>
      </c>
      <c r="U2" s="5"/>
      <c r="V2" s="6" t="s">
        <v>23</v>
      </c>
      <c r="W2" s="6"/>
      <c r="X2" s="7"/>
    </row>
    <row r="3" spans="1:28" ht="30.75" customHeight="1" thickBot="1" x14ac:dyDescent="0.3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 t="s">
        <v>2</v>
      </c>
      <c r="U3" s="10"/>
      <c r="V3" s="11" t="s">
        <v>24</v>
      </c>
      <c r="W3" s="11"/>
      <c r="X3" s="12"/>
    </row>
    <row r="4" spans="1:28" s="29" customFormat="1" ht="16.5" customHeight="1" x14ac:dyDescent="0.25">
      <c r="A4" s="13"/>
      <c r="B4" s="14"/>
      <c r="C4" s="15" t="s">
        <v>3</v>
      </c>
      <c r="D4" s="16" t="s">
        <v>4</v>
      </c>
      <c r="E4" s="17" t="s">
        <v>5</v>
      </c>
      <c r="F4" s="17" t="s">
        <v>6</v>
      </c>
      <c r="G4" s="18" t="s">
        <v>7</v>
      </c>
      <c r="H4" s="18" t="s">
        <v>8</v>
      </c>
      <c r="I4" s="19" t="s">
        <v>9</v>
      </c>
      <c r="J4" s="20" t="s">
        <v>10</v>
      </c>
      <c r="K4" s="21"/>
      <c r="L4" s="22" t="s">
        <v>11</v>
      </c>
      <c r="M4" s="21"/>
      <c r="N4" s="22" t="s">
        <v>12</v>
      </c>
      <c r="O4" s="23"/>
      <c r="P4" s="24" t="s">
        <v>13</v>
      </c>
      <c r="Q4" s="25"/>
      <c r="R4" s="25"/>
      <c r="S4" s="26"/>
      <c r="T4" s="20" t="s">
        <v>14</v>
      </c>
      <c r="U4" s="23"/>
      <c r="V4" s="24" t="s">
        <v>15</v>
      </c>
      <c r="W4" s="27"/>
      <c r="X4" s="28"/>
    </row>
    <row r="5" spans="1:28" s="29" customFormat="1" ht="23.25" thickBot="1" x14ac:dyDescent="0.3">
      <c r="A5" s="13"/>
      <c r="B5" s="30"/>
      <c r="C5" s="31"/>
      <c r="D5" s="32"/>
      <c r="E5" s="33"/>
      <c r="F5" s="33"/>
      <c r="G5" s="34"/>
      <c r="H5" s="34"/>
      <c r="I5" s="35"/>
      <c r="J5" s="36" t="s">
        <v>16</v>
      </c>
      <c r="K5" s="37" t="s">
        <v>17</v>
      </c>
      <c r="L5" s="38" t="s">
        <v>16</v>
      </c>
      <c r="M5" s="37" t="s">
        <v>17</v>
      </c>
      <c r="N5" s="38" t="s">
        <v>16</v>
      </c>
      <c r="O5" s="39" t="s">
        <v>17</v>
      </c>
      <c r="P5" s="40" t="s">
        <v>16</v>
      </c>
      <c r="Q5" s="41" t="s">
        <v>17</v>
      </c>
      <c r="R5" s="37" t="s">
        <v>18</v>
      </c>
      <c r="S5" s="42" t="s">
        <v>19</v>
      </c>
      <c r="T5" s="36" t="s">
        <v>16</v>
      </c>
      <c r="U5" s="43" t="s">
        <v>20</v>
      </c>
      <c r="V5" s="36" t="s">
        <v>16</v>
      </c>
      <c r="W5" s="37" t="s">
        <v>17</v>
      </c>
      <c r="X5" s="42" t="s">
        <v>19</v>
      </c>
    </row>
    <row r="6" spans="1:28" s="29" customFormat="1" ht="24" customHeight="1" thickBot="1" x14ac:dyDescent="0.3">
      <c r="B6" s="47">
        <f>B5+1</f>
        <v>1</v>
      </c>
      <c r="C6" s="48" t="s">
        <v>22</v>
      </c>
      <c r="D6" s="49">
        <v>41964</v>
      </c>
      <c r="E6" s="50" t="s">
        <v>21</v>
      </c>
      <c r="F6" s="51" t="s">
        <v>21</v>
      </c>
      <c r="G6" s="52">
        <v>58</v>
      </c>
      <c r="H6" s="53">
        <v>5</v>
      </c>
      <c r="I6" s="54">
        <v>7</v>
      </c>
      <c r="J6" s="55">
        <v>1411</v>
      </c>
      <c r="K6" s="56">
        <v>133</v>
      </c>
      <c r="L6" s="55">
        <v>2021</v>
      </c>
      <c r="M6" s="56">
        <v>221</v>
      </c>
      <c r="N6" s="55">
        <v>1837</v>
      </c>
      <c r="O6" s="56">
        <v>201</v>
      </c>
      <c r="P6" s="57">
        <f t="shared" ref="P6" si="0">+J6+L6+N6</f>
        <v>5269</v>
      </c>
      <c r="Q6" s="58">
        <f t="shared" ref="Q6" si="1">K6+M6+O6</f>
        <v>555</v>
      </c>
      <c r="R6" s="59">
        <f t="shared" ref="R6" si="2">Q6/H6</f>
        <v>111</v>
      </c>
      <c r="S6" s="60">
        <f t="shared" ref="S6" si="3">+P6/Q6</f>
        <v>9.4936936936936931</v>
      </c>
      <c r="T6" s="61">
        <v>5729</v>
      </c>
      <c r="U6" s="62">
        <f>-(T6-P6)/T6</f>
        <v>-8.0293244894396931E-2</v>
      </c>
      <c r="V6" s="63">
        <v>2001989.85</v>
      </c>
      <c r="W6" s="64">
        <v>189313</v>
      </c>
      <c r="X6" s="65">
        <f t="shared" ref="X6" si="4">V6/W6</f>
        <v>10.575025751004951</v>
      </c>
      <c r="Y6" s="44"/>
      <c r="AA6" s="45"/>
      <c r="AB6" s="46"/>
    </row>
  </sheetData>
  <mergeCells count="18">
    <mergeCell ref="T4:U4"/>
    <mergeCell ref="V4:X4"/>
    <mergeCell ref="H4:H5"/>
    <mergeCell ref="I4:I5"/>
    <mergeCell ref="J4:K4"/>
    <mergeCell ref="L4:M4"/>
    <mergeCell ref="N4:O4"/>
    <mergeCell ref="P4:S4"/>
    <mergeCell ref="B2:S3"/>
    <mergeCell ref="T2:U2"/>
    <mergeCell ref="V2:X2"/>
    <mergeCell ref="T3:U3"/>
    <mergeCell ref="V3:X3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2015_01_02-04.01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dcterms:created xsi:type="dcterms:W3CDTF">2015-01-05T13:31:48Z</dcterms:created>
  <dcterms:modified xsi:type="dcterms:W3CDTF">2015-01-05T13:51:01Z</dcterms:modified>
</cp:coreProperties>
</file>