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<sst xmlns="http://schemas.openxmlformats.org/spreadsheetml/2006/main" count="37" uniqueCount="27">
  <si>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</si>
  <si>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</si>
  <si>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</si>
  <si>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</si>
  <si>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</si>
  <si>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</si>
  <si>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</si>
  <si>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</si>
  <si>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</si>
  <si>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</si>
  <si>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</si>
  <si>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</si>
  <si>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</si>
  <si>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</si>
  <si>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</si>
  <si>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</si>
  <si>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</si>
  <si>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</si>
  <si>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</si>
  <si>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</si>
  <si>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</si>
  <si>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</si>
  <si>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</si>
  <si>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</si>
  <si>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WEEKEND: 02                   09.01 - 11.01.2015</t>
  </si>
  <si>
    <t>DATE : 13.01.2015</t>
  </si>
  <si>
    <t>ASTERIX AND THE VIKINGS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</si>
</sst>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b/>
      <sz val="20"/>
      <name val="Arial"/>
      <family val="2"/>
    </font>
    <font>
      <b/>
      <sz val="20"/>
      <name val="Trebuchet MS"/>
      <family val="2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55" applyNumberFormat="1" applyFont="1" applyFill="1" applyBorder="1" applyAlignment="1" applyProtection="1">
      <alignment vertical="center"/>
      <protection locked="0"/>
    </xf>
    <xf numFmtId="188" fontId="9" fillId="0" borderId="10" xfId="55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55" applyNumberFormat="1" applyFont="1" applyFill="1" applyBorder="1" applyAlignment="1">
      <alignment vertical="center"/>
    </xf>
    <xf numFmtId="188" fontId="9" fillId="0" borderId="10" xfId="55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55" applyNumberFormat="1" applyFont="1" applyBorder="1" applyAlignment="1" applyProtection="1">
      <alignment vertical="center"/>
      <protection/>
    </xf>
    <xf numFmtId="180" fontId="12" fillId="0" borderId="10" xfId="55" applyNumberFormat="1" applyFont="1" applyBorder="1" applyAlignment="1" applyProtection="1">
      <alignment vertical="center"/>
      <protection/>
    </xf>
    <xf numFmtId="183" fontId="15" fillId="0" borderId="10" xfId="55" applyNumberFormat="1" applyFont="1" applyFill="1" applyBorder="1" applyAlignment="1" applyProtection="1">
      <alignment vertical="center"/>
      <protection/>
    </xf>
    <xf numFmtId="180" fontId="12" fillId="0" borderId="10" xfId="55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55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55" applyNumberFormat="1" applyFont="1" applyFill="1" applyBorder="1" applyAlignment="1" applyProtection="1">
      <alignment vertical="center"/>
      <protection/>
    </xf>
    <xf numFmtId="185" fontId="9" fillId="0" borderId="10" xfId="55" applyNumberFormat="1" applyFont="1" applyFill="1" applyBorder="1" applyAlignment="1">
      <alignment vertical="center"/>
    </xf>
    <xf numFmtId="184" fontId="9" fillId="0" borderId="10" xfId="64" applyNumberFormat="1" applyFont="1" applyFill="1" applyBorder="1" applyAlignment="1">
      <alignment vertical="center"/>
    </xf>
    <xf numFmtId="185" fontId="9" fillId="0" borderId="10" xfId="64" applyNumberFormat="1" applyFont="1" applyFill="1" applyBorder="1" applyAlignment="1" applyProtection="1">
      <alignment vertical="center"/>
      <protection/>
    </xf>
    <xf numFmtId="177" fontId="14" fillId="0" borderId="10" xfId="55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55" applyNumberFormat="1" applyFont="1" applyFill="1" applyBorder="1" applyAlignment="1" applyProtection="1">
      <alignment horizontal="right" vertical="center"/>
      <protection/>
    </xf>
    <xf numFmtId="177" fontId="12" fillId="0" borderId="10" xfId="55" applyNumberFormat="1" applyFont="1" applyFill="1" applyBorder="1" applyAlignment="1" applyProtection="1">
      <alignment vertical="center"/>
      <protection/>
    </xf>
    <xf numFmtId="183" fontId="12" fillId="0" borderId="10" xfId="55" applyNumberFormat="1" applyFont="1" applyFill="1" applyBorder="1" applyAlignment="1" applyProtection="1">
      <alignment vertical="center"/>
      <protection/>
    </xf>
    <xf numFmtId="178" fontId="12" fillId="0" borderId="10" xfId="55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83" fontId="21" fillId="33" borderId="10" xfId="0" applyNumberFormat="1" applyFont="1" applyFill="1" applyBorder="1" applyAlignment="1" applyProtection="1">
      <alignment vertical="center"/>
      <protection/>
    </xf>
    <xf numFmtId="180" fontId="21" fillId="33" borderId="10" xfId="0" applyNumberFormat="1" applyFont="1" applyFill="1" applyBorder="1" applyAlignment="1" applyProtection="1">
      <alignment vertical="center"/>
      <protection/>
    </xf>
    <xf numFmtId="180" fontId="21" fillId="33" borderId="10" xfId="0" applyNumberFormat="1" applyFont="1" applyFill="1" applyBorder="1" applyAlignment="1" applyProtection="1">
      <alignment horizontal="right" vertical="center"/>
      <protection/>
    </xf>
    <xf numFmtId="177" fontId="21" fillId="33" borderId="10" xfId="0" applyNumberFormat="1" applyFont="1" applyFill="1" applyBorder="1" applyAlignment="1" applyProtection="1">
      <alignment vertical="center"/>
      <protection/>
    </xf>
    <xf numFmtId="184" fontId="21" fillId="33" borderId="10" xfId="64" applyNumberFormat="1" applyFont="1" applyFill="1" applyBorder="1" applyAlignment="1" applyProtection="1">
      <alignment vertical="center"/>
      <protection/>
    </xf>
    <xf numFmtId="183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8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182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10" xfId="56" applyNumberFormat="1" applyFont="1" applyFill="1" applyBorder="1" applyAlignment="1" applyProtection="1">
      <alignment vertical="center"/>
      <protection locked="0"/>
    </xf>
    <xf numFmtId="188" fontId="9" fillId="0" borderId="10" xfId="56" applyNumberFormat="1" applyFont="1" applyFill="1" applyBorder="1" applyAlignment="1" applyProtection="1">
      <alignment vertical="center"/>
      <protection locked="0"/>
    </xf>
    <xf numFmtId="177" fontId="14" fillId="0" borderId="10" xfId="56" applyNumberFormat="1" applyFont="1" applyFill="1" applyBorder="1" applyAlignment="1" applyProtection="1">
      <alignment vertical="center"/>
      <protection/>
    </xf>
    <xf numFmtId="188" fontId="9" fillId="0" borderId="10" xfId="56" applyNumberFormat="1" applyFont="1" applyFill="1" applyBorder="1" applyAlignment="1" applyProtection="1">
      <alignment vertical="center"/>
      <protection/>
    </xf>
    <xf numFmtId="188" fontId="9" fillId="0" borderId="10" xfId="56" applyNumberFormat="1" applyFont="1" applyFill="1" applyBorder="1" applyAlignment="1">
      <alignment vertical="center"/>
    </xf>
    <xf numFmtId="185" fontId="9" fillId="0" borderId="10" xfId="56" applyNumberFormat="1" applyFont="1" applyFill="1" applyBorder="1" applyAlignment="1">
      <alignment vertical="center"/>
    </xf>
    <xf numFmtId="184" fontId="9" fillId="0" borderId="10" xfId="65" applyNumberFormat="1" applyFont="1" applyFill="1" applyBorder="1" applyAlignment="1">
      <alignment vertical="center"/>
    </xf>
    <xf numFmtId="185" fontId="9" fillId="0" borderId="10" xfId="65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171" fontId="8" fillId="0" borderId="10" xfId="55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42" fillId="0" borderId="10" xfId="0" applyFont="1" applyBorder="1" applyAlignment="1">
      <alignment vertical="center" wrapText="1"/>
    </xf>
    <xf numFmtId="0" fontId="43" fillId="0" borderId="10" xfId="0" applyNumberFormat="1" applyFont="1" applyFill="1" applyBorder="1" applyAlignment="1" applyProtection="1">
      <alignment vertical="center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37636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477625" y="0"/>
          <a:ext cx="22860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1" zoomScaleNormal="91" zoomScalePageLayoutView="0" workbookViewId="0" topLeftCell="A1">
      <selection activeCell="U14" sqref="U14"/>
    </sheetView>
  </sheetViews>
  <sheetFormatPr defaultColWidth="38.57421875" defaultRowHeight="12.75"/>
  <cols>
    <col min="1" max="1" width="3.57421875" style="13" bestFit="1" customWidth="1"/>
    <col min="2" max="2" width="1.7109375" style="46" customWidth="1"/>
    <col min="3" max="3" width="23.57421875" style="20" bestFit="1" customWidth="1"/>
    <col min="4" max="4" width="9.140625" style="20" bestFit="1" customWidth="1"/>
    <col min="5" max="5" width="10.421875" style="20" bestFit="1" customWidth="1"/>
    <col min="6" max="6" width="24.00390625" style="47" bestFit="1" customWidth="1"/>
    <col min="7" max="7" width="5.140625" style="52" bestFit="1" customWidth="1"/>
    <col min="8" max="8" width="6.8515625" style="52" bestFit="1" customWidth="1"/>
    <col min="9" max="9" width="9.28125" style="52" customWidth="1"/>
    <col min="10" max="10" width="7.8515625" style="20" bestFit="1" customWidth="1"/>
    <col min="11" max="11" width="6.00390625" style="20" bestFit="1" customWidth="1"/>
    <col min="12" max="12" width="7.8515625" style="20" bestFit="1" customWidth="1"/>
    <col min="13" max="13" width="6.00390625" style="20" bestFit="1" customWidth="1"/>
    <col min="14" max="14" width="7.8515625" style="20" bestFit="1" customWidth="1"/>
    <col min="15" max="15" width="6.00390625" style="20" bestFit="1" customWidth="1"/>
    <col min="16" max="16" width="8.00390625" style="48" bestFit="1" customWidth="1"/>
    <col min="17" max="17" width="6.00390625" style="31" bestFit="1" customWidth="1"/>
    <col min="18" max="18" width="7.8515625" style="31" bestFit="1" customWidth="1"/>
    <col min="19" max="19" width="6.00390625" style="31" bestFit="1" customWidth="1"/>
    <col min="20" max="20" width="7.00390625" style="67" bestFit="1" customWidth="1"/>
    <col min="21" max="21" width="9.140625" style="31" bestFit="1" customWidth="1"/>
    <col min="22" max="22" width="11.7109375" style="67" bestFit="1" customWidth="1"/>
    <col min="23" max="23" width="9.421875" style="31" bestFit="1" customWidth="1"/>
    <col min="24" max="24" width="6.0039062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102" customFormat="1" ht="27.75">
      <c r="A1" s="100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Z1" s="103"/>
    </row>
    <row r="2" spans="1:26" s="102" customFormat="1" ht="27.75">
      <c r="A2" s="98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Z2" s="103"/>
    </row>
    <row r="3" spans="1:26" s="110" customFormat="1" ht="21">
      <c r="A3" s="104"/>
      <c r="B3" s="104"/>
      <c r="C3" s="105"/>
      <c r="D3" s="104"/>
      <c r="E3" s="104"/>
      <c r="F3" s="104"/>
      <c r="G3" s="106"/>
      <c r="H3" s="106"/>
      <c r="I3" s="106"/>
      <c r="J3" s="106"/>
      <c r="K3" s="104"/>
      <c r="L3" s="104"/>
      <c r="M3" s="104"/>
      <c r="N3" s="104"/>
      <c r="O3" s="107" t="s">
        <v>24</v>
      </c>
      <c r="P3" s="108"/>
      <c r="Q3" s="108"/>
      <c r="R3" s="108"/>
      <c r="S3" s="108"/>
      <c r="T3" s="108"/>
      <c r="U3" s="108"/>
      <c r="V3" s="108"/>
      <c r="W3" s="108"/>
      <c r="X3" s="109"/>
      <c r="Z3" s="111"/>
    </row>
    <row r="4" spans="1:24" s="113" customFormat="1" ht="21">
      <c r="A4" s="105"/>
      <c r="B4" s="105"/>
      <c r="C4" s="112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7" t="s">
        <v>25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96" t="s">
        <v>0</v>
      </c>
      <c r="D6" s="97" t="s">
        <v>8</v>
      </c>
      <c r="E6" s="97" t="s">
        <v>1</v>
      </c>
      <c r="F6" s="97" t="s">
        <v>19</v>
      </c>
      <c r="G6" s="94" t="s">
        <v>9</v>
      </c>
      <c r="H6" s="94" t="s">
        <v>10</v>
      </c>
      <c r="I6" s="94" t="s">
        <v>11</v>
      </c>
      <c r="J6" s="93" t="s">
        <v>2</v>
      </c>
      <c r="K6" s="93"/>
      <c r="L6" s="93" t="s">
        <v>3</v>
      </c>
      <c r="M6" s="93"/>
      <c r="N6" s="93" t="s">
        <v>4</v>
      </c>
      <c r="O6" s="93"/>
      <c r="P6" s="93" t="s">
        <v>12</v>
      </c>
      <c r="Q6" s="93"/>
      <c r="R6" s="93"/>
      <c r="S6" s="93"/>
      <c r="T6" s="93" t="s">
        <v>13</v>
      </c>
      <c r="U6" s="93"/>
      <c r="V6" s="93" t="s">
        <v>14</v>
      </c>
      <c r="W6" s="93"/>
      <c r="X6" s="93"/>
      <c r="Z6" s="25"/>
    </row>
    <row r="7" spans="1:26" s="24" customFormat="1" ht="27">
      <c r="A7" s="26"/>
      <c r="B7" s="19"/>
      <c r="C7" s="96"/>
      <c r="D7" s="97"/>
      <c r="E7" s="93"/>
      <c r="F7" s="93"/>
      <c r="G7" s="94"/>
      <c r="H7" s="94"/>
      <c r="I7" s="9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26</v>
      </c>
      <c r="D8" s="2">
        <v>39192</v>
      </c>
      <c r="E8" s="81" t="s">
        <v>22</v>
      </c>
      <c r="F8" s="81" t="s">
        <v>23</v>
      </c>
      <c r="G8" s="49">
        <v>80</v>
      </c>
      <c r="H8" s="49">
        <v>1</v>
      </c>
      <c r="I8" s="49">
        <v>33</v>
      </c>
      <c r="J8" s="85">
        <v>170</v>
      </c>
      <c r="K8" s="86">
        <v>30</v>
      </c>
      <c r="L8" s="85">
        <v>215</v>
      </c>
      <c r="M8" s="86">
        <v>39</v>
      </c>
      <c r="N8" s="85">
        <v>215</v>
      </c>
      <c r="O8" s="86">
        <v>39</v>
      </c>
      <c r="P8" s="87">
        <f>+J8+L8+N8</f>
        <v>600</v>
      </c>
      <c r="Q8" s="88">
        <f>+K8+M8+O8</f>
        <v>108</v>
      </c>
      <c r="R8" s="89">
        <f>+Q8/H8</f>
        <v>108</v>
      </c>
      <c r="S8" s="90">
        <f>+P8/Q8</f>
        <v>5.555555555555555</v>
      </c>
      <c r="T8" s="87">
        <v>0</v>
      </c>
      <c r="U8" s="91" t="e">
        <f>(+T8-P8)/T8</f>
        <v>#DIV/0!</v>
      </c>
      <c r="V8" s="85">
        <v>795880</v>
      </c>
      <c r="W8" s="86">
        <v>107726</v>
      </c>
      <c r="X8" s="92">
        <f>V8/W8</f>
        <v>7.388002896236749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85"/>
      <c r="K9" s="86"/>
      <c r="L9" s="85"/>
      <c r="M9" s="86"/>
      <c r="N9" s="85"/>
      <c r="O9" s="86"/>
      <c r="P9" s="87"/>
      <c r="Q9" s="88"/>
      <c r="R9" s="89"/>
      <c r="S9" s="90"/>
      <c r="T9" s="87"/>
      <c r="U9" s="91"/>
      <c r="V9" s="85"/>
      <c r="W9" s="86"/>
      <c r="X9" s="92"/>
      <c r="Z9" s="25"/>
    </row>
    <row r="10" spans="1:26" s="28" customFormat="1" ht="18">
      <c r="A10" s="27">
        <v>3</v>
      </c>
      <c r="B10" s="15"/>
      <c r="C10" s="82"/>
      <c r="D10" s="83"/>
      <c r="E10" s="81"/>
      <c r="F10" s="81"/>
      <c r="G10" s="84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82"/>
      <c r="D11" s="83"/>
      <c r="E11" s="81"/>
      <c r="F11" s="81"/>
      <c r="G11" s="84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95" t="s">
        <v>17</v>
      </c>
      <c r="C19" s="95"/>
      <c r="D19" s="95"/>
      <c r="E19" s="95"/>
      <c r="F19" s="95"/>
      <c r="G19" s="72"/>
      <c r="H19" s="72">
        <f>SUM(H8:H18)</f>
        <v>1</v>
      </c>
      <c r="I19" s="71"/>
      <c r="J19" s="73"/>
      <c r="K19" s="74"/>
      <c r="L19" s="73"/>
      <c r="M19" s="74"/>
      <c r="N19" s="73"/>
      <c r="O19" s="74"/>
      <c r="P19" s="73">
        <f>SUM(P8:P18)</f>
        <v>600</v>
      </c>
      <c r="Q19" s="74">
        <f>SUM(Q8:Q18)</f>
        <v>108</v>
      </c>
      <c r="R19" s="75">
        <f>P19/H19</f>
        <v>600</v>
      </c>
      <c r="S19" s="76">
        <f>P19/Q19</f>
        <v>5.555555555555555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2014-12-16T09:42:33Z</cp:lastPrinted>
  <dcterms:created xsi:type="dcterms:W3CDTF">2006-03-15T09:07:04Z</dcterms:created>
  <dcterms:modified xsi:type="dcterms:W3CDTF">2015-01-13T19:56:11Z</dcterms:modified>
  <cp:category/>
  <cp:version/>
  <cp:contentType/>
  <cp:contentStatus/>
</cp:coreProperties>
</file>