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<sst xmlns="http://schemas.openxmlformats.org/spreadsheetml/2006/main" count="21" uniqueCount="19">
  <si>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</si>
  <si>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</si>
  <si>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</si>
  <si>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</si>
  <si>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</si>
  <si>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</si>
  <si>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</si>
  <si>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</si>
  <si>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</si>
  <si>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</si>
  <si>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</si>
  <si>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</si>
  <si>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</si>
  <si>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</si>
  <si>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</si>
  <si>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OZEN FILM</t>
  </si>
  <si>
    <t>OZEN FILM / UMUT SANAT</t>
  </si>
  <si>
    <t>WILD TALES (RELATOS SALVAJES)</t>
  </si>
  <si>
    <t>DATE : 15.05.2015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</si>
</sst>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\-mmm\-yy"/>
    <numFmt numFmtId="189" formatCode="_(* #,##0_);_(* \(#,##0\);_(* &quot;-&quot;??_);_(@_)"/>
    <numFmt numFmtId="190" formatCode="_-* #,##0\ _T_L_-;\-* #,##0\ _T_L_-;_-* &quot;-&quot;??\ _T_L_-;_-@_-"/>
    <numFmt numFmtId="191" formatCode="mm/dd/yy"/>
    <numFmt numFmtId="192" formatCode="dd/mm/yy"/>
    <numFmt numFmtId="193" formatCode="#,##0\ \ "/>
    <numFmt numFmtId="194" formatCode="#,##0_ ;[Red]\-#,##0\ "/>
    <numFmt numFmtId="195" formatCode="#,##0.00\ 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\ "/>
    <numFmt numFmtId="201" formatCode="#,##0\ "/>
    <numFmt numFmtId="202" formatCode="[$-41F]d\ mmmm\ yyyy;@"/>
    <numFmt numFmtId="203" formatCode="#,##0.00_ ;\-#,##0.00\ "/>
    <numFmt numFmtId="204" formatCode="#,##0.00\ &quot;YTL&quot;"/>
    <numFmt numFmtId="205" formatCode="dd/mm/yy;@"/>
    <numFmt numFmtId="206" formatCode="#,##0_-"/>
    <numFmt numFmtId="207" formatCode="#,##0.00;[Red]#,##0.00"/>
    <numFmt numFmtId="208" formatCode="#,##0.00\ "/>
    <numFmt numFmtId="209" formatCode="#,##0_);\(#,##0\)"/>
    <numFmt numFmtId="210" formatCode="[$-41F]dd\ mmmm\ yyyy\ dddd"/>
    <numFmt numFmtId="211" formatCode="mmm/yyyy"/>
    <numFmt numFmtId="212" formatCode="[$-41F]d\ mmmm\ yy;@"/>
    <numFmt numFmtId="213" formatCode="[$-41F]d\ mmm\ yyyy;@"/>
    <numFmt numFmtId="214" formatCode="[$-41F]dd\ mmmm\ yy;@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0\ %\ "/>
  </numFmts>
  <fonts count="67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2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8"/>
      <color indexed="18"/>
      <name val="Trebuchet MS"/>
      <family val="2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192" fontId="13" fillId="0" borderId="10" xfId="0" applyNumberFormat="1" applyFont="1" applyFill="1" applyBorder="1" applyAlignment="1">
      <alignment horizontal="center" vertical="center"/>
    </xf>
    <xf numFmtId="201" fontId="13" fillId="0" borderId="10" xfId="0" applyNumberFormat="1" applyFont="1" applyFill="1" applyBorder="1" applyAlignment="1">
      <alignment vertical="center"/>
    </xf>
    <xf numFmtId="201" fontId="13" fillId="0" borderId="10" xfId="55" applyNumberFormat="1" applyFont="1" applyFill="1" applyBorder="1" applyAlignment="1" applyProtection="1">
      <alignment vertical="center"/>
      <protection locked="0"/>
    </xf>
    <xf numFmtId="201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9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201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8" fontId="13" fillId="0" borderId="10" xfId="55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8" fontId="13" fillId="0" borderId="10" xfId="0" applyNumberFormat="1" applyFont="1" applyFill="1" applyBorder="1" applyAlignment="1">
      <alignment horizontal="right" vertical="center"/>
    </xf>
    <xf numFmtId="208" fontId="12" fillId="0" borderId="10" xfId="0" applyNumberFormat="1" applyFont="1" applyBorder="1" applyAlignment="1">
      <alignment horizontal="right" vertical="center"/>
    </xf>
    <xf numFmtId="208" fontId="12" fillId="0" borderId="10" xfId="0" applyNumberFormat="1" applyFont="1" applyFill="1" applyBorder="1" applyAlignment="1">
      <alignment horizontal="right" vertical="center"/>
    </xf>
    <xf numFmtId="208" fontId="12" fillId="0" borderId="10" xfId="55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95" fontId="4" fillId="0" borderId="10" xfId="0" applyNumberFormat="1" applyFont="1" applyFill="1" applyBorder="1" applyAlignment="1" applyProtection="1">
      <alignment horizontal="center" vertical="center" wrapText="1"/>
      <protection/>
    </xf>
    <xf numFmtId="201" fontId="4" fillId="0" borderId="10" xfId="0" applyNumberFormat="1" applyFont="1" applyFill="1" applyBorder="1" applyAlignment="1" applyProtection="1">
      <alignment horizontal="center" vertical="center" wrapText="1"/>
      <protection/>
    </xf>
    <xf numFmtId="20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9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95" fontId="14" fillId="0" borderId="10" xfId="0" applyNumberFormat="1" applyFont="1" applyFill="1" applyBorder="1" applyAlignment="1" applyProtection="1">
      <alignment horizontal="right" vertical="center"/>
      <protection locked="0"/>
    </xf>
    <xf numFmtId="201" fontId="7" fillId="0" borderId="10" xfId="0" applyNumberFormat="1" applyFont="1" applyFill="1" applyBorder="1" applyAlignment="1" applyProtection="1">
      <alignment horizontal="right" vertical="center"/>
      <protection locked="0"/>
    </xf>
    <xf numFmtId="200" fontId="7" fillId="0" borderId="10" xfId="0" applyNumberFormat="1" applyFont="1" applyFill="1" applyBorder="1" applyAlignment="1" applyProtection="1">
      <alignment vertical="center"/>
      <protection locked="0"/>
    </xf>
    <xf numFmtId="200" fontId="7" fillId="0" borderId="10" xfId="0" applyNumberFormat="1" applyFont="1" applyFill="1" applyBorder="1" applyAlignment="1" applyProtection="1">
      <alignment horizontal="right" vertical="center"/>
      <protection locked="0"/>
    </xf>
    <xf numFmtId="195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9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95" fontId="15" fillId="0" borderId="10" xfId="0" applyNumberFormat="1" applyFont="1" applyFill="1" applyBorder="1" applyAlignment="1" applyProtection="1">
      <alignment horizontal="right" vertical="center"/>
      <protection locked="0"/>
    </xf>
    <xf numFmtId="201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vertical="center"/>
      <protection locked="0"/>
    </xf>
    <xf numFmtId="195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201" fontId="13" fillId="0" borderId="10" xfId="55" applyNumberFormat="1" applyFont="1" applyFill="1" applyBorder="1" applyAlignment="1" applyProtection="1">
      <alignment vertical="center"/>
      <protection/>
    </xf>
    <xf numFmtId="200" fontId="13" fillId="0" borderId="10" xfId="55" applyNumberFormat="1" applyFont="1" applyFill="1" applyBorder="1" applyAlignment="1" applyProtection="1">
      <alignment vertical="center"/>
      <protection/>
    </xf>
    <xf numFmtId="201" fontId="13" fillId="0" borderId="10" xfId="65" applyNumberFormat="1" applyFont="1" applyFill="1" applyBorder="1" applyAlignment="1" applyProtection="1">
      <alignment vertical="center"/>
      <protection/>
    </xf>
    <xf numFmtId="200" fontId="13" fillId="0" borderId="10" xfId="65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95" fontId="17" fillId="33" borderId="11" xfId="0" applyNumberFormat="1" applyFont="1" applyFill="1" applyBorder="1" applyAlignment="1">
      <alignment horizontal="right" vertical="center"/>
    </xf>
    <xf numFmtId="201" fontId="17" fillId="33" borderId="11" xfId="0" applyNumberFormat="1" applyFont="1" applyFill="1" applyBorder="1" applyAlignment="1">
      <alignment horizontal="right" vertical="center"/>
    </xf>
    <xf numFmtId="200" fontId="17" fillId="33" borderId="11" xfId="0" applyNumberFormat="1" applyFont="1" applyFill="1" applyBorder="1" applyAlignment="1">
      <alignment vertical="center"/>
    </xf>
    <xf numFmtId="200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92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8" fontId="12" fillId="0" borderId="12" xfId="0" applyNumberFormat="1" applyFont="1" applyFill="1" applyBorder="1" applyAlignment="1">
      <alignment horizontal="right" vertical="center"/>
    </xf>
    <xf numFmtId="201" fontId="16" fillId="0" borderId="12" xfId="0" applyNumberFormat="1" applyFont="1" applyFill="1" applyBorder="1" applyAlignment="1">
      <alignment vertical="center"/>
    </xf>
    <xf numFmtId="201" fontId="13" fillId="0" borderId="12" xfId="65" applyNumberFormat="1" applyFont="1" applyFill="1" applyBorder="1" applyAlignment="1" applyProtection="1">
      <alignment vertical="center"/>
      <protection/>
    </xf>
    <xf numFmtId="200" fontId="13" fillId="0" borderId="12" xfId="65" applyNumberFormat="1" applyFont="1" applyFill="1" applyBorder="1" applyAlignment="1" applyProtection="1">
      <alignment vertical="center"/>
      <protection/>
    </xf>
    <xf numFmtId="208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71" fontId="21" fillId="0" borderId="10" xfId="55" applyFont="1" applyFill="1" applyBorder="1" applyAlignment="1" applyProtection="1">
      <alignment vertical="center"/>
      <protection/>
    </xf>
    <xf numFmtId="192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95" fontId="22" fillId="0" borderId="10" xfId="0" applyNumberFormat="1" applyFont="1" applyFill="1" applyBorder="1" applyAlignment="1" applyProtection="1">
      <alignment horizontal="right" vertical="center"/>
      <protection/>
    </xf>
    <xf numFmtId="201" fontId="21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vertical="center"/>
      <protection/>
    </xf>
    <xf numFmtId="195" fontId="23" fillId="0" borderId="10" xfId="0" applyNumberFormat="1" applyFont="1" applyFill="1" applyBorder="1" applyAlignment="1" applyProtection="1">
      <alignment horizontal="right" vertical="center"/>
      <protection/>
    </xf>
    <xf numFmtId="201" fontId="23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201" fontId="16" fillId="0" borderId="10" xfId="55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201" fontId="16" fillId="0" borderId="10" xfId="55" applyNumberFormat="1" applyFont="1" applyFill="1" applyBorder="1" applyAlignment="1" applyProtection="1">
      <alignment vertical="center"/>
      <protection/>
    </xf>
    <xf numFmtId="200" fontId="16" fillId="0" borderId="10" xfId="55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8" fontId="16" fillId="0" borderId="10" xfId="55" applyNumberFormat="1" applyFont="1" applyFill="1" applyBorder="1" applyAlignment="1" applyProtection="1">
      <alignment horizontal="right" vertical="center"/>
      <protection locked="0"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92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208" fontId="12" fillId="0" borderId="10" xfId="56" applyNumberFormat="1" applyFont="1" applyFill="1" applyBorder="1" applyAlignment="1" applyProtection="1">
      <alignment vertical="center"/>
      <protection/>
    </xf>
    <xf numFmtId="193" fontId="13" fillId="0" borderId="10" xfId="56" applyNumberFormat="1" applyFont="1" applyFill="1" applyBorder="1" applyAlignment="1" applyProtection="1">
      <alignment vertical="center"/>
      <protection/>
    </xf>
    <xf numFmtId="208" fontId="13" fillId="0" borderId="10" xfId="56" applyNumberFormat="1" applyFont="1" applyFill="1" applyBorder="1" applyAlignment="1" applyProtection="1">
      <alignment vertical="center"/>
      <protection locked="0"/>
    </xf>
    <xf numFmtId="193" fontId="13" fillId="0" borderId="10" xfId="56" applyNumberFormat="1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201" fontId="16" fillId="0" borderId="10" xfId="56" applyNumberFormat="1" applyFont="1" applyFill="1" applyBorder="1" applyAlignment="1" applyProtection="1">
      <alignment vertical="center"/>
      <protection/>
    </xf>
    <xf numFmtId="200" fontId="16" fillId="0" borderId="10" xfId="56" applyNumberFormat="1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0" fillId="0" borderId="10" xfId="0" applyNumberFormat="1" applyBorder="1" applyAlignment="1">
      <alignment horizontal="center" wrapText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irgül 4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  <cellStyle name="Yüzde 2" xfId="66"/>
    <cellStyle name="Yüzde 3" xfId="67"/>
    <cellStyle name="Yüzde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07442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048750" y="190500"/>
          <a:ext cx="15525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18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08.05 - 14.05.2015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016102006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10" zoomScaleNormal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30.421875" style="42" bestFit="1" customWidth="1"/>
    <col min="4" max="4" width="8.421875" style="43" bestFit="1" customWidth="1"/>
    <col min="5" max="5" width="10.421875" style="44" bestFit="1" customWidth="1"/>
    <col min="6" max="6" width="24.00390625" style="44" bestFit="1" customWidth="1"/>
    <col min="7" max="7" width="5.8515625" style="45" bestFit="1" customWidth="1"/>
    <col min="8" max="8" width="7.28125" style="45" bestFit="1" customWidth="1"/>
    <col min="9" max="9" width="9.421875" style="45" customWidth="1"/>
    <col min="10" max="10" width="8.57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0.421875" style="49" bestFit="1" customWidth="1"/>
    <col min="15" max="15" width="6.85156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15" t="s">
        <v>18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</row>
    <row r="3" spans="1:16" s="22" customFormat="1" ht="14.25">
      <c r="A3" s="19"/>
      <c r="B3" s="20"/>
      <c r="C3" s="121" t="s">
        <v>0</v>
      </c>
      <c r="D3" s="125" t="s">
        <v>1</v>
      </c>
      <c r="E3" s="122" t="s">
        <v>13</v>
      </c>
      <c r="F3" s="122" t="s">
        <v>12</v>
      </c>
      <c r="G3" s="119" t="s">
        <v>2</v>
      </c>
      <c r="H3" s="119" t="s">
        <v>9</v>
      </c>
      <c r="I3" s="119" t="s">
        <v>10</v>
      </c>
      <c r="J3" s="124" t="s">
        <v>3</v>
      </c>
      <c r="K3" s="124"/>
      <c r="L3" s="124"/>
      <c r="M3" s="124"/>
      <c r="N3" s="118" t="s">
        <v>4</v>
      </c>
      <c r="O3" s="118"/>
      <c r="P3" s="118"/>
    </row>
    <row r="4" spans="1:16" s="22" customFormat="1" ht="51.75" customHeight="1">
      <c r="A4" s="23"/>
      <c r="B4" s="21"/>
      <c r="C4" s="120"/>
      <c r="D4" s="126"/>
      <c r="E4" s="123"/>
      <c r="F4" s="123"/>
      <c r="G4" s="120"/>
      <c r="H4" s="120"/>
      <c r="I4" s="120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1" customFormat="1" ht="15">
      <c r="A5" s="112">
        <v>1</v>
      </c>
      <c r="B5" s="98"/>
      <c r="C5" s="105" t="s">
        <v>17</v>
      </c>
      <c r="D5" s="106">
        <v>42069</v>
      </c>
      <c r="E5" s="93" t="s">
        <v>15</v>
      </c>
      <c r="F5" s="93" t="s">
        <v>16</v>
      </c>
      <c r="G5" s="107">
        <v>31</v>
      </c>
      <c r="H5" s="107">
        <v>1</v>
      </c>
      <c r="I5" s="107">
        <v>8</v>
      </c>
      <c r="J5" s="108">
        <v>138</v>
      </c>
      <c r="K5" s="109">
        <v>13</v>
      </c>
      <c r="L5" s="99">
        <f>K5/H5</f>
        <v>13</v>
      </c>
      <c r="M5" s="100">
        <f>J5/K5</f>
        <v>10.615384615384615</v>
      </c>
      <c r="N5" s="110">
        <v>61828</v>
      </c>
      <c r="O5" s="111">
        <v>6094</v>
      </c>
      <c r="P5" s="100">
        <f>+N5/O5</f>
        <v>10.14571709878569</v>
      </c>
    </row>
    <row r="6" spans="1:16" s="101" customFormat="1" ht="15">
      <c r="A6" s="97"/>
      <c r="B6" s="98"/>
      <c r="C6" s="105"/>
      <c r="D6" s="106"/>
      <c r="E6" s="93"/>
      <c r="F6" s="93"/>
      <c r="G6" s="107"/>
      <c r="H6" s="107"/>
      <c r="I6" s="107"/>
      <c r="J6" s="108"/>
      <c r="K6" s="109"/>
      <c r="L6" s="99" t="e">
        <f aca="true" t="shared" si="0" ref="L6:L11">K6/H6</f>
        <v>#DIV/0!</v>
      </c>
      <c r="M6" s="100" t="e">
        <f aca="true" t="shared" si="1" ref="M6:M11">J6/K6</f>
        <v>#DIV/0!</v>
      </c>
      <c r="N6" s="110"/>
      <c r="O6" s="111"/>
      <c r="P6" s="100" t="e">
        <f>+N6/O6</f>
        <v>#DIV/0!</v>
      </c>
    </row>
    <row r="7" spans="1:16" s="101" customFormat="1" ht="15">
      <c r="A7" s="97"/>
      <c r="B7" s="98"/>
      <c r="C7" s="103"/>
      <c r="D7" s="104"/>
      <c r="E7" s="93"/>
      <c r="F7" s="93"/>
      <c r="G7" s="96"/>
      <c r="H7" s="107"/>
      <c r="I7" s="107"/>
      <c r="J7" s="108"/>
      <c r="K7" s="109"/>
      <c r="L7" s="113" t="e">
        <f t="shared" si="0"/>
        <v>#DIV/0!</v>
      </c>
      <c r="M7" s="114" t="e">
        <f t="shared" si="1"/>
        <v>#DIV/0!</v>
      </c>
      <c r="N7" s="110"/>
      <c r="O7" s="111"/>
      <c r="P7" s="114" t="e">
        <f>+N7/O7</f>
        <v>#DIV/0!</v>
      </c>
    </row>
    <row r="8" spans="1:16" s="29" customFormat="1" ht="15">
      <c r="A8" s="27"/>
      <c r="B8" s="28"/>
      <c r="C8" s="103"/>
      <c r="D8" s="104"/>
      <c r="E8" s="93"/>
      <c r="F8" s="93"/>
      <c r="G8" s="96"/>
      <c r="H8" s="78"/>
      <c r="I8" s="78"/>
      <c r="J8" s="102"/>
      <c r="K8" s="92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aca="true" t="shared" si="2" ref="P8:P16">+N8/O8</f>
        <v>#DIV/0!</v>
      </c>
    </row>
    <row r="9" spans="1:16" s="29" customFormat="1" ht="15">
      <c r="A9" s="27"/>
      <c r="B9" s="28"/>
      <c r="C9" s="11"/>
      <c r="D9" s="1"/>
      <c r="E9" s="93"/>
      <c r="F9" s="94"/>
      <c r="G9" s="96"/>
      <c r="H9" s="78"/>
      <c r="I9" s="78"/>
      <c r="J9" s="102"/>
      <c r="K9" s="92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1</v>
      </c>
      <c r="I18" s="61"/>
      <c r="J18" s="63">
        <f>SUM(J5:J17)</f>
        <v>138</v>
      </c>
      <c r="K18" s="64">
        <f>SUM(K5:K17)</f>
        <v>13</v>
      </c>
      <c r="L18" s="64">
        <f>K18/H18</f>
        <v>13</v>
      </c>
      <c r="M18" s="65">
        <f>J18/K18</f>
        <v>10.615384615384615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5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Cilingir</cp:lastModifiedBy>
  <cp:lastPrinted>2015-05-11T14:55:39Z</cp:lastPrinted>
  <dcterms:created xsi:type="dcterms:W3CDTF">2006-03-17T12:24:26Z</dcterms:created>
  <dcterms:modified xsi:type="dcterms:W3CDTF">2015-05-24T04:19:48Z</dcterms:modified>
  <cp:category/>
  <cp:version/>
  <cp:contentType/>
  <cp:contentStatus/>
</cp:coreProperties>
</file>