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7" activeTab="17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15 ŞUBAT" sheetId="11" state="hidden" r:id="rId11"/>
    <sheet name="22 ŞUBAT" sheetId="12" state="hidden" r:id="rId12"/>
    <sheet name="07 MART" sheetId="13" state="hidden" r:id="rId13"/>
    <sheet name="14 MART" sheetId="14" state="hidden" r:id="rId14"/>
    <sheet name="21 MART" sheetId="15" state="hidden" r:id="rId15"/>
    <sheet name="28 MART" sheetId="16" state="hidden" r:id="rId16"/>
    <sheet name="04 NİSAN" sheetId="17" state="hidden" r:id="rId17"/>
    <sheet name="02 MAYIS" sheetId="18" r:id="rId18"/>
    <sheet name="03 AĞUSTOS" sheetId="19" state="hidden" r:id="rId19"/>
    <sheet name="10 AĞUSTOS" sheetId="20" state="hidden" r:id="rId20"/>
    <sheet name="17 AĞUSTOS" sheetId="21" state="hidden" r:id="rId21"/>
    <sheet name="31 AĞUSTOS " sheetId="22" state="hidden" r:id="rId22"/>
    <sheet name="07 EYLÜL" sheetId="23" state="hidden" r:id="rId23"/>
    <sheet name="08 HAZİRAN" sheetId="24" state="hidden" r:id="rId24"/>
    <sheet name="15 HAZİRAN" sheetId="25" state="hidden" r:id="rId25"/>
    <sheet name="22 HAZİRAN" sheetId="26" state="hidden" r:id="rId26"/>
    <sheet name="29 HAZİRAN" sheetId="27" state="hidden" r:id="rId27"/>
    <sheet name="06 TEMMUZ" sheetId="28" state="hidden" r:id="rId28"/>
    <sheet name="13 TEMMUZ" sheetId="29" state="hidden" r:id="rId29"/>
    <sheet name="SİNEMA LİSTESİ" sheetId="30" state="hidden" r:id="rId30"/>
  </sheets>
  <externalReferences>
    <externalReference r:id="rId33"/>
    <externalReference r:id="rId34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9">'SİNEMA LİSTESİ'!$A$1:$C$304</definedName>
    <definedName name="_xlnm.Print_Titles" localSheetId="29">'SİNEMA LİSTESİ'!$1:$1</definedName>
  </definedNames>
  <calcPr fullCalcOnLoad="1"/>
</workbook>
</file>

<file path=xl/sharedStrings.xml><?xml version="1.0" encoding="utf-8"?>
<sst xmlns="http://schemas.openxmlformats.org/spreadsheetml/2006/main" count="1631" uniqueCount="701">
  <si>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</si>
  <si>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</si>
  <si>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</si>
  <si>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</si>
  <si>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</si>
  <si>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</si>
  <si>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</si>
  <si>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</si>
  <si>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</si>
  <si>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</si>
  <si>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</si>
  <si>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</si>
  <si>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</si>
  <si>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</si>
  <si>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</si>
  <si>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</si>
  <si>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</si>
  <si>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</si>
  <si>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</si>
  <si>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</si>
  <si>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</si>
  <si>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</si>
  <si>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</si>
  <si>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</si>
  <si>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</si>
  <si>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</si>
  <si>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</si>
  <si>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</si>
  <si>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</si>
  <si>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</si>
  <si>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</si>
  <si>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</si>
  <si>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</si>
  <si>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</si>
  <si>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</si>
  <si>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</si>
  <si>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</si>
  <si>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</si>
  <si>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</si>
  <si>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</si>
  <si>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</si>
  <si>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</si>
  <si>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</si>
  <si>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</si>
  <si>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</si>
  <si>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</si>
  <si>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</si>
  <si>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</si>
  <si>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</si>
  <si>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</si>
  <si>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</si>
  <si>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</si>
  <si>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</si>
  <si>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</si>
  <si>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</si>
  <si>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</si>
  <si>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</si>
  <si>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</si>
  <si>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</si>
  <si>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</si>
  <si>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</si>
  <si>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</si>
  <si>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</si>
  <si>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</si>
  <si>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</si>
  <si>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</si>
  <si>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</si>
  <si>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</si>
  <si>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</si>
  <si>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</si>
  <si>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</si>
  <si>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</si>
  <si>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</si>
  <si>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</si>
  <si>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</si>
  <si>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</si>
  <si>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</si>
  <si>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</si>
  <si>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</si>
  <si>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</si>
  <si>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</si>
  <si>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</si>
  <si>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</si>
  <si>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</si>
  <si>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</si>
  <si>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</si>
  <si>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</si>
  <si>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</si>
  <si>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</si>
  <si>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</si>
  <si>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</si>
  <si>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</si>
  <si>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</si>
  <si>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</si>
  <si>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</si>
  <si>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</si>
  <si>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</si>
  <si>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</si>
  <si>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</si>
  <si>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</si>
  <si>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</si>
  <si>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</si>
  <si>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</si>
  <si>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</si>
  <si>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</si>
  <si>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</si>
  <si>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</si>
  <si>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</si>
  <si>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</si>
  <si>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</si>
  <si>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</si>
  <si>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</si>
  <si>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</si>
  <si>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</si>
  <si>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</si>
  <si>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</si>
  <si>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</si>
  <si>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</si>
  <si>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</si>
  <si>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</si>
  <si>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</si>
  <si>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</si>
  <si>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</si>
  <si>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</si>
  <si>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</si>
  <si>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</si>
  <si>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</si>
  <si>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</si>
  <si>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</si>
  <si>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</si>
  <si>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</si>
  <si>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</si>
  <si>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</si>
  <si>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</si>
  <si>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</si>
  <si>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</si>
  <si>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</si>
  <si>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</si>
  <si>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</si>
  <si>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</si>
  <si>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</si>
  <si>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</si>
  <si>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</si>
  <si>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</si>
  <si>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</si>
  <si>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</si>
  <si>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</si>
  <si>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</si>
  <si>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</si>
  <si>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</si>
  <si>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</si>
  <si>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</si>
  <si>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</si>
  <si>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</si>
  <si>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</si>
  <si>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</si>
  <si>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</si>
  <si>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</si>
  <si>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</si>
  <si>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</si>
  <si>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</si>
  <si>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</si>
  <si>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</si>
  <si>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</si>
  <si>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</si>
  <si>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</si>
  <si>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</si>
  <si>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</si>
  <si>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</si>
  <si>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</si>
  <si>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</si>
  <si>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</si>
  <si>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</si>
  <si>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</si>
  <si>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</si>
  <si>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</si>
  <si>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</si>
  <si>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</si>
  <si>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</si>
  <si>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</si>
  <si>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</si>
  <si>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</si>
  <si>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</si>
  <si>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</si>
  <si>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</si>
  <si>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</si>
  <si>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</si>
  <si>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</si>
  <si>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</si>
  <si>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</si>
  <si>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</si>
  <si>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</si>
  <si>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</si>
  <si>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</si>
  <si>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</si>
  <si>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</si>
  <si>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</si>
  <si>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</si>
  <si>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</si>
  <si>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</si>
  <si>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</si>
  <si>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</si>
  <si>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</si>
  <si>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</si>
  <si>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</si>
  <si>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</si>
  <si>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</si>
  <si>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</si>
  <si>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</si>
  <si>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</si>
  <si>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</si>
  <si>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</si>
  <si>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</si>
  <si>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</si>
  <si>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</si>
  <si>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</si>
  <si>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</si>
  <si>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</si>
  <si>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</si>
  <si>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</si>
  <si>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</si>
  <si>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</si>
  <si>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</si>
  <si>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</si>
  <si>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</si>
  <si>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</si>
  <si>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</si>
  <si>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</si>
  <si>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</si>
  <si>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</si>
  <si>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</si>
  <si>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</si>
  <si>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</si>
  <si>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</si>
  <si>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</si>
  <si>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</si>
  <si>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</si>
  <si>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</si>
  <si>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</si>
  <si>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</si>
  <si>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</si>
  <si>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</si>
  <si>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</si>
  <si>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</si>
  <si>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</si>
  <si>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</si>
  <si>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</si>
  <si>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</si>
  <si>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</si>
  <si>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</si>
  <si>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</si>
  <si>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</si>
  <si>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</si>
  <si>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</si>
  <si>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</si>
  <si>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</si>
  <si>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</si>
  <si>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</si>
  <si>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</si>
  <si>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</si>
  <si>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</si>
  <si>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</si>
  <si>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</si>
  <si>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</si>
  <si>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</si>
  <si>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</si>
  <si>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</si>
  <si>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</si>
  <si>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</si>
  <si>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</si>
  <si>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</si>
  <si>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</si>
  <si>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</si>
  <si>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</si>
  <si>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</si>
  <si>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</si>
  <si>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</si>
  <si>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</si>
  <si>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</si>
  <si>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</si>
  <si>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</si>
  <si>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</si>
  <si>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</si>
  <si>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</si>
  <si>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</si>
  <si>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</si>
  <si>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</si>
  <si>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</si>
  <si>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</si>
  <si>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</si>
  <si>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</si>
  <si>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</si>
  <si>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</si>
  <si>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</si>
  <si>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</si>
  <si>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</si>
  <si>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</si>
  <si>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</si>
  <si>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</si>
  <si>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</si>
  <si>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</si>
  <si>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</si>
  <si>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</si>
  <si>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</si>
  <si>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</si>
  <si>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</si>
  <si>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</si>
  <si>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</si>
  <si>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</si>
  <si>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</si>
  <si>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</si>
  <si>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</si>
  <si>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</si>
  <si>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</si>
  <si>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</si>
  <si>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</si>
  <si>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</si>
  <si>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</si>
  <si>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</si>
  <si>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</si>
  <si>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</si>
  <si>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</si>
  <si>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</si>
  <si>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</si>
  <si>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</si>
  <si>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</si>
  <si>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</si>
  <si>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</si>
  <si>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</si>
  <si>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</si>
  <si>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</si>
  <si>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</si>
  <si>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</si>
  <si>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</si>
  <si>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</si>
  <si>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</si>
  <si>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</si>
  <si>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</si>
  <si>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</si>
  <si>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</si>
  <si>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</si>
  <si>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</si>
  <si>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</si>
  <si>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</si>
  <si>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</si>
  <si>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</si>
  <si>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</si>
  <si>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</si>
  <si>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</si>
  <si>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</si>
  <si>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</si>
  <si>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</si>
  <si>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</si>
  <si>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</si>
  <si>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</si>
  <si>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</si>
  <si>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</si>
  <si>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</si>
  <si>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</si>
  <si>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</si>
  <si>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</si>
  <si>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</si>
  <si>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</si>
  <si>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</si>
  <si>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</si>
  <si>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</si>
  <si>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</si>
  <si>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</si>
  <si>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</si>
  <si>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</si>
  <si>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</si>
  <si>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</si>
  <si>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</si>
  <si>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</si>
  <si>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</si>
  <si>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</si>
  <si>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</si>
  <si>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</si>
  <si>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</si>
  <si>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</si>
  <si>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</si>
  <si>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</si>
  <si>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</si>
  <si>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</si>
  <si>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</si>
  <si>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</si>
  <si>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</si>
  <si>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</si>
  <si>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</si>
  <si>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</si>
  <si>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</si>
  <si>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</si>
  <si>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</si>
  <si>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</si>
  <si>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</si>
  <si>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</si>
  <si>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</si>
  <si>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</si>
  <si>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</si>
  <si>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</si>
  <si>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</si>
  <si>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</si>
  <si>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</si>
  <si>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</si>
  <si>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</si>
  <si>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</si>
  <si>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</si>
  <si>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</si>
  <si>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</si>
  <si>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</si>
  <si>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</si>
  <si>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</si>
  <si>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</si>
  <si>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</si>
  <si>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</si>
  <si>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</si>
  <si>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</si>
  <si>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</si>
  <si>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</si>
  <si>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</si>
  <si>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</si>
  <si>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</si>
  <si>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</si>
  <si>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</si>
  <si>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</si>
  <si>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</si>
  <si>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</si>
  <si>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</si>
  <si>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</si>
  <si>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</si>
  <si>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</si>
  <si>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</si>
  <si>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</si>
  <si>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</si>
  <si>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</si>
  <si>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</si>
  <si>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</si>
  <si>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</si>
  <si>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</si>
  <si>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</si>
  <si>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</si>
  <si>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</si>
  <si>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</si>
  <si>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</si>
  <si>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</si>
  <si>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</si>
  <si>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</si>
  <si>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</si>
  <si>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</si>
  <si>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</si>
  <si>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</si>
  <si>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</si>
  <si>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</si>
  <si>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</si>
  <si>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</si>
  <si>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</si>
  <si>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</si>
  <si>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</si>
  <si>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</si>
  <si>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</si>
  <si>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</si>
  <si>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</si>
  <si>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</si>
  <si>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</si>
  <si>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</si>
  <si>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</si>
  <si>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</si>
  <si>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</si>
  <si>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</si>
  <si>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</si>
  <si>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</si>
  <si>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</si>
  <si>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</si>
  <si>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</si>
  <si>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</si>
  <si>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</si>
  <si>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</si>
  <si>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</si>
  <si>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</si>
  <si>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</si>
  <si>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</si>
  <si>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</si>
  <si>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</si>
  <si>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</si>
  <si>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</si>
  <si>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</si>
  <si>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</si>
  <si>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</si>
  <si>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</si>
  <si>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</si>
  <si>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</si>
  <si>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</si>
  <si>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</si>
  <si>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</si>
  <si>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</si>
  <si>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</si>
  <si>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</si>
  <si>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</si>
  <si>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</si>
  <si>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</si>
  <si>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</si>
  <si>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</si>
  <si>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</si>
  <si>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</si>
  <si>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</si>
  <si>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</si>
  <si>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</si>
  <si>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</si>
  <si>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</si>
  <si>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</si>
  <si>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</si>
  <si>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</si>
  <si>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</si>
  <si>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</si>
  <si>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</si>
  <si>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</si>
  <si>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</si>
  <si>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</si>
  <si>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</si>
  <si>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</si>
  <si>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</si>
  <si>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</si>
  <si>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</si>
  <si>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</si>
  <si>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</si>
  <si>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</si>
  <si>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</si>
  <si>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</si>
  <si>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</si>
  <si>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</si>
  <si>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</si>
  <si>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</si>
  <si>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</si>
  <si>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</si>
  <si>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</si>
  <si>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</si>
  <si>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</si>
  <si>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</si>
  <si>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</si>
  <si>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</si>
  <si>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</si>
  <si>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</si>
  <si>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</si>
  <si>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</si>
  <si>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</si>
  <si>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</si>
  <si>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</si>
  <si>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</si>
  <si>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</si>
  <si>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</si>
  <si>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</si>
  <si>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</si>
  <si>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</si>
  <si>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</si>
  <si>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</si>
  <si>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</si>
  <si>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</si>
  <si>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</si>
  <si>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</si>
  <si>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</si>
  <si>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</si>
  <si>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</si>
  <si>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</si>
  <si>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</si>
  <si>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</si>
  <si>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</si>
  <si>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</si>
  <si>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</si>
  <si>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</si>
  <si>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</si>
  <si>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</si>
  <si>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</si>
  <si>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</si>
  <si>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</si>
  <si>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</si>
  <si>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</si>
  <si>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</si>
  <si>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</si>
  <si>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</si>
  <si>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</si>
  <si>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</si>
  <si>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</si>
  <si>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</si>
  <si>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</si>
  <si>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</si>
  <si>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</si>
  <si>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</si>
  <si>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</si>
  <si>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</si>
  <si>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</si>
  <si>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</si>
  <si>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</si>
  <si>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</si>
  <si>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</si>
  <si>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</si>
  <si>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</si>
  <si>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</si>
  <si>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</si>
  <si>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</si>
  <si>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</si>
  <si>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</si>
  <si>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</si>
  <si>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</si>
  <si>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</si>
  <si>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</si>
  <si>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</si>
  <si>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</si>
  <si>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</si>
  <si>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</si>
  <si>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</si>
  <si>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</si>
  <si>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</si>
  <si>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</si>
  <si>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</si>
  <si>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</si>
  <si>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</si>
  <si>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</si>
  <si>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</si>
  <si>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</si>
  <si>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</si>
  <si>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</si>
  <si>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</si>
  <si>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</si>
  <si>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</si>
  <si>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</si>
  <si>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</si>
  <si>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</si>
  <si>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</si>
  <si>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</si>
  <si>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</si>
  <si>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</si>
  <si>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</si>
  <si>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</si>
  <si>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</si>
  <si>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</si>
  <si>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</si>
  <si>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</si>
  <si>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</si>
  <si>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</si>
  <si>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</si>
  <si>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</si>
  <si>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</si>
  <si>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</si>
  <si>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</si>
  <si>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</si>
  <si>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</si>
  <si>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</si>
  <si>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</si>
  <si>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</si>
  <si>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</si>
  <si>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</si>
  <si>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</si>
  <si>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</si>
  <si>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</si>
  <si>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 xml:space="preserve">Ankara Cinebonus Panora </t>
  </si>
  <si>
    <t>15.ŞUBAT.2008 SEANSLARI</t>
  </si>
  <si>
    <t>WEDDING DAZE: TAZE GELİN &amp; ŞAŞKIN DAMAT</t>
  </si>
  <si>
    <t>11:20 - 13:50 - 16:10 - 18:45 - 21:10</t>
  </si>
  <si>
    <t>12:00 - 14:20 - 16:40 - 19:10 - 21:30</t>
  </si>
  <si>
    <t>13:30 - 15:30 - 17:30 - 19:30 - 21:30 / C.CTS: 00:00</t>
  </si>
  <si>
    <t>11:00 - 13:00 - 15:00 - 17:10 - 19:20 - 21:40 / C.CTS: 00:15</t>
  </si>
  <si>
    <t>11:15 - 13:30 - 15:45 - 17:45 - 19:45 - 22:00 / C.CTS: 00:30</t>
  </si>
  <si>
    <t>13:15 - 15:15 - 17:15 - 19:30 - 21:30 / C.CTS: 23:45</t>
  </si>
  <si>
    <t>14:00 - 16:30 - 19:00 - 21:30</t>
  </si>
  <si>
    <t>11:45 - 13:45 - 15:45 - 17:45 - 19:45 - 21:45 / C.CTS:23:45</t>
  </si>
  <si>
    <t>Ankara On AFM</t>
  </si>
  <si>
    <t>22.ŞUBAT.2008 SEANSLARI</t>
  </si>
  <si>
    <t>Trabzon Cinemini</t>
  </si>
  <si>
    <t>13:45 - 15:45 - 17:45 - 19:45 / C.CTS: 00:15</t>
  </si>
  <si>
    <t>17:30 - 19:30 - 21:30 / C.CTS: 23:45</t>
  </si>
  <si>
    <t>11:05 - 13:05 - 17:15 - 19:25 - 21:45 / C.CTS: 00:15</t>
  </si>
  <si>
    <t xml:space="preserve">11:45 - 13:45 - 15:45 - 17:45 - 19:45 - 21:45 </t>
  </si>
  <si>
    <t>Ankara Cinebonus Bilkent</t>
  </si>
  <si>
    <t>266 16 27</t>
  </si>
  <si>
    <t>13:45 - 17:45 - 19:45</t>
  </si>
  <si>
    <t>11:30 - 13:30 - 16:00 - 18:30 - 21:00</t>
  </si>
  <si>
    <t>07.MART.2008 SEANSLARI</t>
  </si>
  <si>
    <t>14.MART.2008 SEANSLARI</t>
  </si>
  <si>
    <t>Balıkesir Şan Park</t>
  </si>
  <si>
    <t>12:45 - 17:40 - 19:00 - 21:00</t>
  </si>
  <si>
    <t>11:00 - 13:45 - 17:30</t>
  </si>
  <si>
    <t>21.MART.2008 SEANSLARI</t>
  </si>
  <si>
    <t>Samsun Planet</t>
  </si>
  <si>
    <t>12:15 - 14.30 - 16:45 - 19:00 - 21:15</t>
  </si>
  <si>
    <t>11:45 - 13:45 - 15:45 - 17:45 - 21:00</t>
  </si>
  <si>
    <t>13:00 - 17:00 - 21:00</t>
  </si>
  <si>
    <t>Balıkesir Emek</t>
  </si>
  <si>
    <t>11:00 - 13:00 - 16:45</t>
  </si>
  <si>
    <t>04.NİSAN.2008 SEANSLARI</t>
  </si>
  <si>
    <t>ANTAKYA</t>
  </si>
  <si>
    <t>KOCAELİ</t>
  </si>
  <si>
    <t>Kıbrıs  Lefkoşa Lemarplex</t>
  </si>
  <si>
    <t>12:00 - 14:00 - 16:00 - 18:00 - 20:30</t>
  </si>
  <si>
    <t>15:00 - 17:00 - 19:00 - 21:00</t>
  </si>
  <si>
    <t>02.MAYIS.2008 SEANSLARI</t>
  </si>
  <si>
    <t>Aydın Kuşadası Kipa AVM Cinemarine</t>
  </si>
  <si>
    <t>12:30 - 19:45</t>
  </si>
  <si>
    <t>12:00 - 15:45 - 19:45</t>
  </si>
  <si>
    <t>13:45 - 15:45 - 18:00 - 19:30 - 21:30</t>
  </si>
  <si>
    <t>12:00 - 13:45 - 16:00 - 18:30 - 20:45</t>
  </si>
  <si>
    <t>17:00 - 19:00 - 21:00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</si>
</sst>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e">
        <f t="shared" si="1"/>
        <v>#N/A</v>
      </c>
      <c r="D22" s="22" t="s">
        <v>445</v>
      </c>
      <c r="E22" s="23"/>
      <c r="F22" s="23"/>
      <c r="G22" s="23"/>
      <c r="H22" s="23"/>
      <c r="I22" s="23"/>
      <c r="J22" s="2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42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2" t="s">
        <v>651</v>
      </c>
      <c r="E9" s="23"/>
      <c r="F9" s="23"/>
      <c r="G9" s="23"/>
      <c r="H9" s="23"/>
      <c r="I9" s="23"/>
      <c r="J9" s="24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42" t="s">
        <v>657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42" t="s">
        <v>662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652</v>
      </c>
      <c r="C8" s="18" t="e">
        <f t="shared" si="0"/>
        <v>#N/A</v>
      </c>
      <c r="D8" s="55" t="s">
        <v>663</v>
      </c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42" t="s">
        <v>659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e">
        <f>IF(ISBLANK(B11)," ","0"&amp;" "&amp;S11&amp;" "&amp;T11)</f>
        <v>#N/A</v>
      </c>
      <c r="D11" s="42" t="s">
        <v>660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665</v>
      </c>
      <c r="C12" s="18" t="e">
        <f>IF(ISBLANK(B12)," ","0"&amp;" "&amp;S12&amp;" "&amp;T12)</f>
        <v>#N/A</v>
      </c>
      <c r="D12" s="42" t="s">
        <v>658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654</v>
      </c>
      <c r="C13" s="18" t="str">
        <f>IF(ISBLANK(B13)," ","0"&amp;" "&amp;S13&amp;" "&amp;T13)</f>
        <v>0 312 491 64 65</v>
      </c>
      <c r="D13" s="42" t="s">
        <v>660</v>
      </c>
      <c r="E13" s="32"/>
      <c r="F13" s="32"/>
      <c r="G13" s="32"/>
      <c r="H13" s="32"/>
      <c r="I13" s="32"/>
      <c r="J13" s="33"/>
      <c r="S13" s="2">
        <f>VLOOKUP(B13,'SİNEMA LİSTESİ'!$A:$C,2,FALSE)</f>
        <v>312</v>
      </c>
      <c r="T13" s="2" t="str">
        <f>VLOOKUP(B13,'SİNEMA LİSTESİ'!$A:$C,3,FALSE)</f>
        <v>491 64 65</v>
      </c>
    </row>
  </sheetData>
  <sheetProtection/>
  <mergeCells count="14">
    <mergeCell ref="D4:J4"/>
    <mergeCell ref="D5:J5"/>
    <mergeCell ref="D6:J6"/>
    <mergeCell ref="D7:J7"/>
    <mergeCell ref="A1:C1"/>
    <mergeCell ref="D1:J1"/>
    <mergeCell ref="D2:J2"/>
    <mergeCell ref="D3:J3"/>
    <mergeCell ref="D8:J8"/>
    <mergeCell ref="D11:J11"/>
    <mergeCell ref="D12:J12"/>
    <mergeCell ref="D13:J13"/>
    <mergeCell ref="D9:J9"/>
    <mergeCell ref="D10:J10"/>
  </mergeCells>
  <dataValidations count="1">
    <dataValidation type="list" allowBlank="1" showInputMessage="1" showErrorMessage="1" sqref="B10:B13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14"/>
  <sheetViews>
    <sheetView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666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668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19</v>
      </c>
      <c r="C6" s="18" t="str">
        <f t="shared" si="0"/>
        <v>0 216 339 85 85</v>
      </c>
      <c r="D6" s="42" t="s">
        <v>669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339 85 85</v>
      </c>
    </row>
    <row r="7" spans="1:20" ht="15" customHeight="1">
      <c r="A7" s="6">
        <v>2</v>
      </c>
      <c r="B7" s="16" t="s">
        <v>652</v>
      </c>
      <c r="C7" s="18" t="e">
        <f t="shared" si="0"/>
        <v>#N/A</v>
      </c>
      <c r="D7" s="42" t="s">
        <v>388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249</v>
      </c>
      <c r="C8" s="18" t="str">
        <f t="shared" si="0"/>
        <v>0 216 354 13 88</v>
      </c>
      <c r="D8" s="32" t="s">
        <v>671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354 13 88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42" t="s">
        <v>388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e">
        <f>IF(ISBLANK(B11)," ","0"&amp;" "&amp;S11&amp;" "&amp;T11)</f>
        <v>#N/A</v>
      </c>
      <c r="D11" s="42" t="s">
        <v>660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654</v>
      </c>
      <c r="C12" s="18" t="str">
        <f>IF(ISBLANK(B12)," ","0"&amp;" "&amp;S12&amp;" "&amp;T12)</f>
        <v>0 312 491 64 65</v>
      </c>
      <c r="D12" s="42" t="s">
        <v>670</v>
      </c>
      <c r="E12" s="32"/>
      <c r="F12" s="32"/>
      <c r="G12" s="32"/>
      <c r="H12" s="32"/>
      <c r="I12" s="32"/>
      <c r="J12" s="33"/>
      <c r="S12" s="2">
        <f>VLOOKUP(B12,'SİNEMA LİSTESİ'!$A:$C,2,FALSE)</f>
        <v>312</v>
      </c>
      <c r="T12" s="2" t="str">
        <f>VLOOKUP(B12,'SİNEMA LİSTESİ'!$A:$C,3,FALSE)</f>
        <v>491 64 65</v>
      </c>
    </row>
    <row r="13" spans="1:10" ht="28.5" customHeight="1">
      <c r="A13" s="3">
        <v>1</v>
      </c>
      <c r="B13" s="4" t="s">
        <v>60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667</v>
      </c>
      <c r="C14" s="18" t="str">
        <f>IF(ISBLANK(B14)," ","0"&amp;" "&amp;S14&amp;" "&amp;T14)</f>
        <v>0 462 323 17 61</v>
      </c>
      <c r="D14" s="42" t="s">
        <v>337</v>
      </c>
      <c r="E14" s="32"/>
      <c r="F14" s="32"/>
      <c r="G14" s="32"/>
      <c r="H14" s="32"/>
      <c r="I14" s="32"/>
      <c r="J14" s="33"/>
      <c r="S14" s="2">
        <f>VLOOKUP(B14,'SİNEMA LİSTESİ'!$A:$C,2,FALSE)</f>
        <v>462</v>
      </c>
      <c r="T14" s="2" t="str">
        <f>VLOOKUP(B14,'SİNEMA LİSTESİ'!$A:$C,3,FALSE)</f>
        <v>323 17 61</v>
      </c>
    </row>
  </sheetData>
  <sheetProtection/>
  <mergeCells count="15">
    <mergeCell ref="D8:J8"/>
    <mergeCell ref="A1:C1"/>
    <mergeCell ref="D1:J1"/>
    <mergeCell ref="D2:J2"/>
    <mergeCell ref="D3:J3"/>
    <mergeCell ref="D13:J13"/>
    <mergeCell ref="D14:J14"/>
    <mergeCell ref="D4:J4"/>
    <mergeCell ref="D5:J5"/>
    <mergeCell ref="D6:J6"/>
    <mergeCell ref="D7:J7"/>
    <mergeCell ref="D11:J11"/>
    <mergeCell ref="D12:J12"/>
    <mergeCell ref="D9:J9"/>
    <mergeCell ref="D10:J10"/>
  </mergeCells>
  <dataValidations count="1">
    <dataValidation type="list" allowBlank="1" showInputMessage="1" showErrorMessage="1" sqref="B10:B12 B14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676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32" t="s">
        <v>675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667</v>
      </c>
      <c r="C5" s="18" t="str">
        <f>IF(ISBLANK(B5)," ","0"&amp;" "&amp;S5&amp;" "&amp;T5)</f>
        <v>0 462 323 17 61</v>
      </c>
      <c r="D5" s="42" t="s">
        <v>674</v>
      </c>
      <c r="E5" s="32"/>
      <c r="F5" s="32"/>
      <c r="G5" s="32"/>
      <c r="H5" s="32"/>
      <c r="I5" s="32"/>
      <c r="J5" s="33"/>
      <c r="S5" s="2">
        <f>VLOOKUP(B5,'SİNEMA LİSTESİ'!$A:$C,2,FALSE)</f>
        <v>462</v>
      </c>
      <c r="T5" s="2" t="str">
        <f>VLOOKUP(B5,'SİNEMA LİSTESİ'!$A:$C,3,FALSE)</f>
        <v>323 17 61</v>
      </c>
    </row>
  </sheetData>
  <sheetProtection/>
  <mergeCells count="6"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677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343</v>
      </c>
      <c r="C3" s="18" t="str">
        <f>IF(ISBLANK(B3)," ","0"&amp;" "&amp;S3&amp;" "&amp;T3)</f>
        <v>0 212 873 62 62</v>
      </c>
      <c r="D3" s="32" t="s">
        <v>372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873 62 62</v>
      </c>
    </row>
    <row r="4" spans="1:10" ht="28.5" customHeight="1">
      <c r="A4" s="3">
        <v>1</v>
      </c>
      <c r="B4" s="4" t="s">
        <v>293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2" t="s">
        <v>319</v>
      </c>
      <c r="E5" s="32"/>
      <c r="F5" s="32"/>
      <c r="G5" s="32"/>
      <c r="H5" s="32"/>
      <c r="I5" s="32"/>
      <c r="J5" s="33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45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614</v>
      </c>
      <c r="C7" s="18" t="str">
        <f>IF(ISBLANK(B7)," ","0"&amp;" "&amp;S7&amp;" "&amp;T7)</f>
        <v>0 228 213 01 32</v>
      </c>
      <c r="D7" s="42" t="s">
        <v>675</v>
      </c>
      <c r="E7" s="32"/>
      <c r="F7" s="32"/>
      <c r="G7" s="32"/>
      <c r="H7" s="32"/>
      <c r="I7" s="32"/>
      <c r="J7" s="33"/>
      <c r="S7" s="2">
        <f>VLOOKUP(B7,'SİNEMA LİSTESİ'!$A:$C,2,FALSE)</f>
        <v>228</v>
      </c>
      <c r="T7" s="2" t="str">
        <f>VLOOKUP(B7,'SİNEMA LİSTESİ'!$A:$C,3,FALSE)</f>
        <v>213 01 32</v>
      </c>
    </row>
    <row r="8" spans="1:10" ht="28.5" customHeight="1">
      <c r="A8" s="3">
        <v>1</v>
      </c>
      <c r="B8" s="4" t="s">
        <v>271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678</v>
      </c>
      <c r="C9" s="18" t="str">
        <f>IF(ISBLANK(B9)," ","0"&amp;" "&amp;S9&amp;" "&amp;T9)</f>
        <v>0 266 246 00 96</v>
      </c>
      <c r="D9" s="42" t="s">
        <v>679</v>
      </c>
      <c r="E9" s="32"/>
      <c r="F9" s="32"/>
      <c r="G9" s="32"/>
      <c r="H9" s="32"/>
      <c r="I9" s="32"/>
      <c r="J9" s="33"/>
      <c r="S9" s="2">
        <f>VLOOKUP(B9,'SİNEMA LİSTESİ'!$A:$C,2,FALSE)</f>
        <v>266</v>
      </c>
      <c r="T9" s="2" t="str">
        <f>VLOOKUP(B9,'SİNEMA LİSTESİ'!$A:$C,3,FALSE)</f>
        <v>246 00 96</v>
      </c>
    </row>
    <row r="10" spans="1:20" ht="15" customHeight="1">
      <c r="A10" s="6">
        <v>2</v>
      </c>
      <c r="B10" s="16" t="s">
        <v>517</v>
      </c>
      <c r="C10" s="18" t="str">
        <f>IF(ISBLANK(B10)," ","0"&amp;" "&amp;S10&amp;" "&amp;T10)</f>
        <v>0 266 234 03 00</v>
      </c>
      <c r="D10" s="42" t="s">
        <v>680</v>
      </c>
      <c r="E10" s="32"/>
      <c r="F10" s="32"/>
      <c r="G10" s="32"/>
      <c r="H10" s="32"/>
      <c r="I10" s="32"/>
      <c r="J10" s="33"/>
      <c r="S10" s="2">
        <f>VLOOKUP(B10,'SİNEMA LİSTESİ'!$A:$C,2,FALSE)</f>
        <v>266</v>
      </c>
      <c r="T10" s="2" t="str">
        <f>VLOOKUP(B10,'SİNEMA LİSTESİ'!$A:$C,3,FALSE)</f>
        <v>234 03 00</v>
      </c>
    </row>
    <row r="11" spans="1:10" ht="28.5" customHeight="1">
      <c r="A11" s="3">
        <v>1</v>
      </c>
      <c r="B11" s="4" t="s">
        <v>275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520</v>
      </c>
      <c r="C12" s="18" t="str">
        <f>IF(ISBLANK(B12)," ","0"&amp;" "&amp;S12&amp;" "&amp;T12)</f>
        <v>0 272 246 30 22</v>
      </c>
      <c r="D12" s="42" t="s">
        <v>675</v>
      </c>
      <c r="E12" s="32"/>
      <c r="F12" s="32"/>
      <c r="G12" s="32"/>
      <c r="H12" s="32"/>
      <c r="I12" s="32"/>
      <c r="J12" s="33"/>
      <c r="S12" s="2">
        <f>VLOOKUP(B12,'SİNEMA LİSTESİ'!$A:$C,2,FALSE)</f>
        <v>272</v>
      </c>
      <c r="T12" s="2" t="str">
        <f>VLOOKUP(B12,'SİNEMA LİSTESİ'!$A:$C,3,FALSE)</f>
        <v>246 30 22</v>
      </c>
    </row>
  </sheetData>
  <sheetProtection/>
  <mergeCells count="13">
    <mergeCell ref="D10:J10"/>
    <mergeCell ref="D11:J11"/>
    <mergeCell ref="D12:J12"/>
    <mergeCell ref="D6:J6"/>
    <mergeCell ref="D7:J7"/>
    <mergeCell ref="D8:J8"/>
    <mergeCell ref="D9:J9"/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5 B3 B7 B9:B10 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8" sqref="D8:J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681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522</v>
      </c>
      <c r="C3" s="18" t="str">
        <f>IF(ISBLANK(B3)," ","0"&amp;" "&amp;S3&amp;" "&amp;T3)</f>
        <v>0 346 224 48 54</v>
      </c>
      <c r="D3" s="32" t="s">
        <v>685</v>
      </c>
      <c r="E3" s="32"/>
      <c r="F3" s="32"/>
      <c r="G3" s="32"/>
      <c r="H3" s="32"/>
      <c r="I3" s="32"/>
      <c r="J3" s="33"/>
      <c r="S3" s="2">
        <f>VLOOKUP(B3,'SİNEMA LİSTESİ'!$A:$C,2,FALSE)</f>
        <v>346</v>
      </c>
      <c r="T3" s="2" t="str">
        <f>VLOOKUP(B3,'SİNEMA LİSTESİ'!$A:$C,3,FALSE)</f>
        <v>224 48 54</v>
      </c>
    </row>
    <row r="4" spans="1:10" ht="28.5" customHeight="1">
      <c r="A4" s="3">
        <v>1</v>
      </c>
      <c r="B4" s="4" t="s">
        <v>51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682</v>
      </c>
      <c r="C5" s="18" t="str">
        <f>IF(ISBLANK(B5)," ","0"&amp;" "&amp;S5&amp;" "&amp;T5)</f>
        <v>0 362 231 68 90</v>
      </c>
      <c r="D5" s="42" t="s">
        <v>323</v>
      </c>
      <c r="E5" s="32"/>
      <c r="F5" s="32"/>
      <c r="G5" s="32"/>
      <c r="H5" s="32"/>
      <c r="I5" s="32"/>
      <c r="J5" s="33"/>
      <c r="S5" s="2">
        <f>VLOOKUP(B5,'SİNEMA LİSTESİ'!$A:$C,2,FALSE)</f>
        <v>362</v>
      </c>
      <c r="T5" s="2" t="str">
        <f>VLOOKUP(B5,'SİNEMA LİSTESİ'!$A:$C,3,FALSE)</f>
        <v>231 68 90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686</v>
      </c>
      <c r="C7" s="18" t="str">
        <f>IF(ISBLANK(B7)," ","0"&amp;" "&amp;S7&amp;" "&amp;T7)</f>
        <v>0 266 245 94 74</v>
      </c>
      <c r="D7" s="42" t="s">
        <v>687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245 94 74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42" t="s">
        <v>683</v>
      </c>
      <c r="E9" s="32"/>
      <c r="F9" s="32"/>
      <c r="G9" s="32"/>
      <c r="H9" s="32"/>
      <c r="I9" s="32"/>
      <c r="J9" s="33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42" t="s">
        <v>684</v>
      </c>
      <c r="E10" s="32"/>
      <c r="F10" s="32"/>
      <c r="G10" s="32"/>
      <c r="H10" s="32"/>
      <c r="I10" s="32"/>
      <c r="J10" s="33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4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252</v>
      </c>
      <c r="C12" s="18" t="str">
        <f>IF(ISBLANK(B12)," ","0"&amp;" "&amp;S12&amp;" "&amp;T12)</f>
        <v>0 242 513 26 71</v>
      </c>
      <c r="D12" s="42" t="s">
        <v>683</v>
      </c>
      <c r="E12" s="32"/>
      <c r="F12" s="32"/>
      <c r="G12" s="32"/>
      <c r="H12" s="32"/>
      <c r="I12" s="32"/>
      <c r="J12" s="33"/>
      <c r="S12" s="2">
        <f>VLOOKUP(B12,'SİNEMA LİSTESİ'!$A:$C,2,FALSE)</f>
        <v>242</v>
      </c>
      <c r="T12" s="2" t="str">
        <f>VLOOKUP(B12,'SİNEMA LİSTESİ'!$A:$C,3,FALSE)</f>
        <v>513 26 71</v>
      </c>
    </row>
  </sheetData>
  <sheetProtection/>
  <mergeCells count="13">
    <mergeCell ref="D3:J3"/>
    <mergeCell ref="A1:C1"/>
    <mergeCell ref="D1:J1"/>
    <mergeCell ref="D2:J2"/>
    <mergeCell ref="D10:J10"/>
    <mergeCell ref="D11:J11"/>
    <mergeCell ref="D12:J12"/>
    <mergeCell ref="D4:J4"/>
    <mergeCell ref="D5:J5"/>
    <mergeCell ref="D8:J8"/>
    <mergeCell ref="D9:J9"/>
    <mergeCell ref="D6:J6"/>
    <mergeCell ref="D7:J7"/>
  </mergeCells>
  <dataValidations count="1">
    <dataValidation type="list" allowBlank="1" showInputMessage="1" showErrorMessage="1" sqref="B3 B9:B10 B12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681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358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521</v>
      </c>
      <c r="C3" s="18" t="str">
        <f>IF(ISBLANK(B3)," ","0"&amp;" "&amp;S3&amp;" "&amp;T3)</f>
        <v>0 256 211 54 54</v>
      </c>
      <c r="D3" s="42" t="s">
        <v>323</v>
      </c>
      <c r="E3" s="32"/>
      <c r="F3" s="32"/>
      <c r="G3" s="32"/>
      <c r="H3" s="32"/>
      <c r="I3" s="32"/>
      <c r="J3" s="33"/>
      <c r="S3" s="2">
        <f>VLOOKUP(B3,'SİNEMA LİSTESİ'!$A:$C,2,FALSE)</f>
        <v>256</v>
      </c>
      <c r="T3" s="2" t="str">
        <f>VLOOKUP(B3,'SİNEMA LİSTESİ'!$A:$C,3,FALSE)</f>
        <v>211 54 54</v>
      </c>
    </row>
    <row r="4" spans="1:10" ht="28.5" customHeight="1">
      <c r="A4" s="3">
        <v>1</v>
      </c>
      <c r="B4" s="4" t="s">
        <v>51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682</v>
      </c>
      <c r="C5" s="18" t="str">
        <f>IF(ISBLANK(B5)," ","0"&amp;" "&amp;S5&amp;" "&amp;T5)</f>
        <v>0 362 231 68 90</v>
      </c>
      <c r="D5" s="42" t="s">
        <v>323</v>
      </c>
      <c r="E5" s="32"/>
      <c r="F5" s="32"/>
      <c r="G5" s="32"/>
      <c r="H5" s="32"/>
      <c r="I5" s="32"/>
      <c r="J5" s="33"/>
      <c r="S5" s="2">
        <f>VLOOKUP(B5,'SİNEMA LİSTESİ'!$A:$C,2,FALSE)</f>
        <v>362</v>
      </c>
      <c r="T5" s="2" t="str">
        <f>VLOOKUP(B5,'SİNEMA LİSTESİ'!$A:$C,3,FALSE)</f>
        <v>231 68 90</v>
      </c>
    </row>
    <row r="6" spans="1:10" ht="28.5" customHeight="1">
      <c r="A6" s="3">
        <v>1</v>
      </c>
      <c r="B6" s="4" t="s">
        <v>291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391</v>
      </c>
      <c r="C7" s="18" t="str">
        <f>IF(ISBLANK(B7)," ","0"&amp;" "&amp;S7&amp;" "&amp;T7)</f>
        <v>0 464 612 28 68</v>
      </c>
      <c r="D7" s="42" t="s">
        <v>684</v>
      </c>
      <c r="E7" s="32"/>
      <c r="F7" s="32"/>
      <c r="G7" s="32"/>
      <c r="H7" s="32"/>
      <c r="I7" s="32"/>
      <c r="J7" s="33"/>
      <c r="S7" s="2">
        <f>VLOOKUP(B7,'SİNEMA LİSTESİ'!$A:$C,2,FALSE)</f>
        <v>464</v>
      </c>
      <c r="T7" s="2" t="str">
        <f>VLOOKUP(B7,'SİNEMA LİSTESİ'!$A:$C,3,FALSE)</f>
        <v>612 28 68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42" t="s">
        <v>683</v>
      </c>
      <c r="E9" s="32"/>
      <c r="F9" s="32"/>
      <c r="G9" s="32"/>
      <c r="H9" s="32"/>
      <c r="I9" s="32"/>
      <c r="J9" s="33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42" t="s">
        <v>684</v>
      </c>
      <c r="E10" s="32"/>
      <c r="F10" s="32"/>
      <c r="G10" s="32"/>
      <c r="H10" s="32"/>
      <c r="I10" s="32"/>
      <c r="J10" s="33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4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252</v>
      </c>
      <c r="C12" s="18" t="str">
        <f>IF(ISBLANK(B12)," ","0"&amp;" "&amp;S12&amp;" "&amp;T12)</f>
        <v>0 242 513 26 71</v>
      </c>
      <c r="D12" s="42">
        <v>0.6458333333333334</v>
      </c>
      <c r="E12" s="32"/>
      <c r="F12" s="32"/>
      <c r="G12" s="32"/>
      <c r="H12" s="32"/>
      <c r="I12" s="32"/>
      <c r="J12" s="33"/>
      <c r="S12" s="2">
        <f>VLOOKUP(B12,'SİNEMA LİSTESİ'!$A:$C,2,FALSE)</f>
        <v>242</v>
      </c>
      <c r="T12" s="2" t="str">
        <f>VLOOKUP(B12,'SİNEMA LİSTESİ'!$A:$C,3,FALSE)</f>
        <v>513 26 71</v>
      </c>
    </row>
  </sheetData>
  <sheetProtection/>
  <mergeCells count="13">
    <mergeCell ref="D10:J10"/>
    <mergeCell ref="D11:J11"/>
    <mergeCell ref="D12:J12"/>
    <mergeCell ref="D4:J4"/>
    <mergeCell ref="D5:J5"/>
    <mergeCell ref="D8:J8"/>
    <mergeCell ref="D9:J9"/>
    <mergeCell ref="D6:J6"/>
    <mergeCell ref="D7:J7"/>
    <mergeCell ref="D3:J3"/>
    <mergeCell ref="A1:C1"/>
    <mergeCell ref="D1:J1"/>
    <mergeCell ref="D2:J2"/>
  </mergeCells>
  <dataValidations count="1">
    <dataValidation type="list" allowBlank="1" showInputMessage="1" showErrorMessage="1" sqref="B3 B9:B10 B12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1"/>
  <sheetViews>
    <sheetView workbookViewId="0" topLeftCell="A1">
      <selection activeCell="B4" sqref="B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358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521</v>
      </c>
      <c r="C3" s="18" t="str">
        <f>IF(ISBLANK(B3)," ","0"&amp;" "&amp;S3&amp;" "&amp;T3)</f>
        <v>0 256 211 54 54</v>
      </c>
      <c r="D3" s="42" t="s">
        <v>692</v>
      </c>
      <c r="E3" s="32"/>
      <c r="F3" s="32"/>
      <c r="G3" s="32"/>
      <c r="H3" s="32"/>
      <c r="I3" s="32"/>
      <c r="J3" s="33"/>
      <c r="S3" s="2">
        <f>VLOOKUP(B3,'SİNEMA LİSTESİ'!$A:$C,2,FALSE)</f>
        <v>256</v>
      </c>
      <c r="T3" s="2" t="str">
        <f>VLOOKUP(B3,'SİNEMA LİSTESİ'!$A:$C,3,FALSE)</f>
        <v>211 54 54</v>
      </c>
    </row>
    <row r="4" spans="1:10" ht="28.5" customHeight="1">
      <c r="A4" s="3">
        <v>1</v>
      </c>
      <c r="B4" s="4" t="s">
        <v>30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166</v>
      </c>
      <c r="C5" s="18" t="str">
        <f>IF(ISBLANK(B5)," ","0"&amp;" "&amp;S5&amp;" "&amp;T5)</f>
        <v>0 322 458 35 34</v>
      </c>
      <c r="D5" s="42" t="s">
        <v>484</v>
      </c>
      <c r="E5" s="32"/>
      <c r="F5" s="32"/>
      <c r="G5" s="32"/>
      <c r="H5" s="32"/>
      <c r="I5" s="32"/>
      <c r="J5" s="33"/>
      <c r="S5" s="2">
        <f>VLOOKUP(B5,'SİNEMA LİSTESİ'!$A:$C,2,FALSE)</f>
        <v>322</v>
      </c>
      <c r="T5" s="2" t="str">
        <f>VLOOKUP(B5,'SİNEMA LİSTESİ'!$A:$C,3,FALSE)</f>
        <v>458 35 34</v>
      </c>
    </row>
    <row r="6" spans="1:10" ht="28.5" customHeight="1">
      <c r="A6" s="3">
        <v>1</v>
      </c>
      <c r="B6" s="4" t="s">
        <v>51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682</v>
      </c>
      <c r="C7" s="18" t="str">
        <f>IF(ISBLANK(B7)," ","0"&amp;" "&amp;S7&amp;" "&amp;T7)</f>
        <v>0 362 231 68 90</v>
      </c>
      <c r="D7" s="42" t="s">
        <v>323</v>
      </c>
      <c r="E7" s="32"/>
      <c r="F7" s="32"/>
      <c r="G7" s="32"/>
      <c r="H7" s="32"/>
      <c r="I7" s="32"/>
      <c r="J7" s="33"/>
      <c r="S7" s="2">
        <f>VLOOKUP(B7,'SİNEMA LİSTESİ'!$A:$C,2,FALSE)</f>
        <v>362</v>
      </c>
      <c r="T7" s="2" t="str">
        <f>VLOOKUP(B7,'SİNEMA LİSTESİ'!$A:$C,3,FALSE)</f>
        <v>231 68 90</v>
      </c>
    </row>
    <row r="8" spans="1:10" ht="28.5" customHeight="1">
      <c r="A8" s="3">
        <v>1</v>
      </c>
      <c r="B8" s="4" t="s">
        <v>689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288</v>
      </c>
      <c r="C9" s="18" t="str">
        <f>IF(ISBLANK(B9)," ","0"&amp;" "&amp;S9&amp;" "&amp;T9)</f>
        <v>0 326 216 30 09</v>
      </c>
      <c r="D9" s="42" t="s">
        <v>484</v>
      </c>
      <c r="E9" s="32"/>
      <c r="F9" s="32"/>
      <c r="G9" s="32"/>
      <c r="H9" s="32"/>
      <c r="I9" s="32"/>
      <c r="J9" s="33"/>
      <c r="S9" s="2">
        <f>VLOOKUP(B9,'SİNEMA LİSTESİ'!$A:$C,2,FALSE)</f>
        <v>326</v>
      </c>
      <c r="T9" s="2" t="str">
        <f>VLOOKUP(B9,'SİNEMA LİSTESİ'!$A:$C,3,FALSE)</f>
        <v>216 30 09</v>
      </c>
    </row>
    <row r="10" spans="1:10" ht="28.5" customHeight="1">
      <c r="A10" s="3">
        <v>1</v>
      </c>
      <c r="B10" s="4" t="s">
        <v>257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259</v>
      </c>
      <c r="C11" s="18" t="str">
        <f>IF(ISBLANK(B11)," ","0"&amp;" "&amp;S11&amp;" "&amp;T11)</f>
        <v>0 342 371 49 49</v>
      </c>
      <c r="D11" s="42" t="s">
        <v>198</v>
      </c>
      <c r="E11" s="32"/>
      <c r="F11" s="32"/>
      <c r="G11" s="32"/>
      <c r="H11" s="32"/>
      <c r="I11" s="32"/>
      <c r="J11" s="33"/>
      <c r="S11" s="2">
        <f>VLOOKUP(B11,'SİNEMA LİSTESİ'!$A:$C,2,FALSE)</f>
        <v>342</v>
      </c>
      <c r="T11" s="2" t="str">
        <f>VLOOKUP(B11,'SİNEMA LİSTESİ'!$A:$C,3,FALSE)</f>
        <v>371 49 49</v>
      </c>
    </row>
    <row r="12" spans="1:10" ht="28.5" customHeight="1">
      <c r="A12" s="3">
        <v>1</v>
      </c>
      <c r="B12" s="4" t="s">
        <v>4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252</v>
      </c>
      <c r="C13" s="18" t="str">
        <f>IF(ISBLANK(B13)," ","0"&amp;" "&amp;S13&amp;" "&amp;T13)</f>
        <v>0 242 513 26 71</v>
      </c>
      <c r="D13" s="42">
        <v>0.5729166666666666</v>
      </c>
      <c r="E13" s="32"/>
      <c r="F13" s="32"/>
      <c r="G13" s="32"/>
      <c r="H13" s="32"/>
      <c r="I13" s="32"/>
      <c r="J13" s="33"/>
      <c r="S13" s="2">
        <f>VLOOKUP(B13,'SİNEMA LİSTESİ'!$A:$C,2,FALSE)</f>
        <v>242</v>
      </c>
      <c r="T13" s="2" t="str">
        <f>VLOOKUP(B13,'SİNEMA LİSTESİ'!$A:$C,3,FALSE)</f>
        <v>513 26 71</v>
      </c>
    </row>
    <row r="14" spans="1:10" ht="28.5" customHeight="1">
      <c r="A14" s="3">
        <v>1</v>
      </c>
      <c r="B14" s="4" t="s">
        <v>295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296</v>
      </c>
      <c r="C15" s="18" t="str">
        <f>IF(ISBLANK(B15)," ","0"&amp;" "&amp;S15&amp;" "&amp;T15)</f>
        <v>0 422 321 12 22</v>
      </c>
      <c r="D15" s="42" t="s">
        <v>534</v>
      </c>
      <c r="E15" s="32"/>
      <c r="F15" s="32"/>
      <c r="G15" s="32"/>
      <c r="H15" s="32"/>
      <c r="I15" s="32"/>
      <c r="J15" s="33"/>
      <c r="S15" s="2">
        <f>VLOOKUP(B15,'SİNEMA LİSTESİ'!$A:$C,2,FALSE)</f>
        <v>422</v>
      </c>
      <c r="T15" s="2" t="str">
        <f>VLOOKUP(B15,'SİNEMA LİSTESİ'!$A:$C,3,FALSE)</f>
        <v>321 12 22</v>
      </c>
    </row>
    <row r="16" spans="1:10" ht="28.5" customHeight="1">
      <c r="A16" s="3">
        <v>1</v>
      </c>
      <c r="B16" s="4" t="s">
        <v>395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396</v>
      </c>
      <c r="C17" s="18" t="str">
        <f>IF(ISBLANK(B17)," ","0"&amp;" "&amp;S17&amp;" "&amp;T17)</f>
        <v>0 382 212 34 35</v>
      </c>
      <c r="D17" s="42" t="s">
        <v>235</v>
      </c>
      <c r="E17" s="32"/>
      <c r="F17" s="32"/>
      <c r="G17" s="32"/>
      <c r="H17" s="32"/>
      <c r="I17" s="32"/>
      <c r="J17" s="33"/>
      <c r="S17" s="2">
        <f>VLOOKUP(B17,'SİNEMA LİSTESİ'!$A:$C,2,FALSE)</f>
        <v>382</v>
      </c>
      <c r="T17" s="2" t="str">
        <f>VLOOKUP(B17,'SİNEMA LİSTESİ'!$A:$C,3,FALSE)</f>
        <v>212 34 35</v>
      </c>
    </row>
    <row r="18" spans="1:10" ht="28.5" customHeight="1">
      <c r="A18" s="3">
        <v>1</v>
      </c>
      <c r="B18" s="4" t="s">
        <v>690</v>
      </c>
      <c r="C18" s="5"/>
      <c r="D18" s="25"/>
      <c r="E18" s="25"/>
      <c r="F18" s="25"/>
      <c r="G18" s="25"/>
      <c r="H18" s="25"/>
      <c r="I18" s="25"/>
      <c r="J18" s="26"/>
    </row>
    <row r="19" spans="1:20" ht="15" customHeight="1">
      <c r="A19" s="6">
        <v>2</v>
      </c>
      <c r="B19" s="16" t="s">
        <v>613</v>
      </c>
      <c r="C19" s="18" t="str">
        <f>IF(ISBLANK(B19)," ","0"&amp;" "&amp;S19&amp;" "&amp;T19)</f>
        <v>0 262 412 46 19</v>
      </c>
      <c r="D19" s="42" t="s">
        <v>692</v>
      </c>
      <c r="E19" s="32"/>
      <c r="F19" s="32"/>
      <c r="G19" s="32"/>
      <c r="H19" s="32"/>
      <c r="I19" s="32"/>
      <c r="J19" s="33"/>
      <c r="S19" s="2">
        <f>VLOOKUP(B19,'SİNEMA LİSTESİ'!$A:$C,2,FALSE)</f>
        <v>262</v>
      </c>
      <c r="T19" s="2" t="str">
        <f>VLOOKUP(B19,'SİNEMA LİSTESİ'!$A:$C,3,FALSE)</f>
        <v>412 46 19</v>
      </c>
    </row>
    <row r="20" spans="1:10" ht="28.5" customHeight="1">
      <c r="A20" s="3">
        <v>1</v>
      </c>
      <c r="B20" s="4" t="s">
        <v>265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691</v>
      </c>
      <c r="C21" s="18" t="str">
        <f>IF(ISBLANK(B21)," ","0"&amp;" "&amp;S21&amp;" "&amp;T21)</f>
        <v>0 392 223 53 95</v>
      </c>
      <c r="D21" s="42" t="s">
        <v>693</v>
      </c>
      <c r="E21" s="32"/>
      <c r="F21" s="32"/>
      <c r="G21" s="32"/>
      <c r="H21" s="32"/>
      <c r="I21" s="32"/>
      <c r="J21" s="33"/>
      <c r="S21" s="2">
        <f>VLOOKUP(B21,'SİNEMA LİSTESİ'!$A:$C,2,FALSE)</f>
        <v>392</v>
      </c>
      <c r="T21" s="2" t="str">
        <f>VLOOKUP(B21,'SİNEMA LİSTESİ'!$A:$C,3,FALSE)</f>
        <v>223 53 95</v>
      </c>
    </row>
  </sheetData>
  <sheetProtection/>
  <mergeCells count="22">
    <mergeCell ref="D11:J11"/>
    <mergeCell ref="D12:J12"/>
    <mergeCell ref="D13:J13"/>
    <mergeCell ref="D6:J6"/>
    <mergeCell ref="D7:J7"/>
    <mergeCell ref="D10:J10"/>
    <mergeCell ref="D8:J8"/>
    <mergeCell ref="D9:J9"/>
    <mergeCell ref="D20:J20"/>
    <mergeCell ref="D21:J21"/>
    <mergeCell ref="D14:J14"/>
    <mergeCell ref="D15:J15"/>
    <mergeCell ref="D16:J16"/>
    <mergeCell ref="D17:J17"/>
    <mergeCell ref="D18:J18"/>
    <mergeCell ref="D19:J19"/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13 B9 B7 B11 B21 B15 B17 B19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694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283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284</v>
      </c>
      <c r="C3" s="18" t="str">
        <f>IF(ISBLANK(B3)," ","0"&amp;" "&amp;S3&amp;" "&amp;T3)</f>
        <v>0 258 264 44 80</v>
      </c>
      <c r="D3" s="42" t="s">
        <v>697</v>
      </c>
      <c r="E3" s="32"/>
      <c r="F3" s="32"/>
      <c r="G3" s="32"/>
      <c r="H3" s="32"/>
      <c r="I3" s="32"/>
      <c r="J3" s="33"/>
      <c r="S3" s="2">
        <f>VLOOKUP(B3,'SİNEMA LİSTESİ'!$A:$C,2,FALSE)</f>
        <v>258</v>
      </c>
      <c r="T3" s="2" t="str">
        <f>VLOOKUP(B3,'SİNEMA LİSTESİ'!$A:$C,3,FALSE)</f>
        <v>264 44 80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176</v>
      </c>
      <c r="C5" s="18" t="str">
        <f>IF(ISBLANK(B5)," ","0"&amp;" "&amp;S5&amp;" "&amp;T5)</f>
        <v>0 442 231 31 31</v>
      </c>
      <c r="D5" s="42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442</v>
      </c>
      <c r="T5" s="2" t="str">
        <f>VLOOKUP(B5,'SİNEMA LİSTESİ'!$A:$C,3,FALSE)</f>
        <v>231 31 31</v>
      </c>
    </row>
    <row r="6" spans="1:10" ht="28.5" customHeight="1">
      <c r="A6" s="3">
        <v>1</v>
      </c>
      <c r="B6" s="4" t="s">
        <v>47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48</v>
      </c>
      <c r="C7" s="18" t="str">
        <f>IF(ISBLANK(B7)," ","0"&amp;" "&amp;S7&amp;" "&amp;T7)</f>
        <v>0 252 317 00 01</v>
      </c>
      <c r="D7" s="42" t="s">
        <v>696</v>
      </c>
      <c r="E7" s="32"/>
      <c r="F7" s="32"/>
      <c r="G7" s="32"/>
      <c r="H7" s="32"/>
      <c r="I7" s="32"/>
      <c r="J7" s="33"/>
      <c r="S7" s="2">
        <f>VLOOKUP(B7,'SİNEMA LİSTESİ'!$A:$C,2,FALSE)</f>
        <v>252</v>
      </c>
      <c r="T7" s="2" t="str">
        <f>VLOOKUP(B7,'SİNEMA LİSTESİ'!$A:$C,3,FALSE)</f>
        <v>317 00 01</v>
      </c>
    </row>
    <row r="8" spans="1:10" ht="28.5" customHeight="1">
      <c r="A8" s="3">
        <v>1</v>
      </c>
      <c r="B8" s="4" t="s">
        <v>358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695</v>
      </c>
      <c r="C9" s="18" t="str">
        <f>IF(ISBLANK(B9)," ","0"&amp;" "&amp;S9&amp;" "&amp;T9)</f>
        <v>0 256 622 34 34</v>
      </c>
      <c r="D9" s="42" t="s">
        <v>698</v>
      </c>
      <c r="E9" s="32"/>
      <c r="F9" s="32"/>
      <c r="G9" s="32"/>
      <c r="H9" s="32"/>
      <c r="I9" s="32"/>
      <c r="J9" s="33"/>
      <c r="S9" s="2">
        <f>VLOOKUP(B9,'SİNEMA LİSTESİ'!$A:$C,2,FALSE)</f>
        <v>256</v>
      </c>
      <c r="T9" s="2" t="str">
        <f>VLOOKUP(B9,'SİNEMA LİSTESİ'!$A:$C,3,FALSE)</f>
        <v>622 34 34</v>
      </c>
    </row>
    <row r="10" spans="1:10" ht="28.5" customHeight="1">
      <c r="A10" s="3">
        <v>1</v>
      </c>
      <c r="B10" s="4" t="s">
        <v>300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302</v>
      </c>
      <c r="C11" s="18" t="str">
        <f>IF(ISBLANK(B11)," ","0"&amp;" "&amp;S11&amp;" "&amp;T11)</f>
        <v>0 276 223 67 25</v>
      </c>
      <c r="D11" s="42" t="s">
        <v>699</v>
      </c>
      <c r="E11" s="32"/>
      <c r="F11" s="32"/>
      <c r="G11" s="32"/>
      <c r="H11" s="32"/>
      <c r="I11" s="32"/>
      <c r="J11" s="33"/>
      <c r="S11" s="2">
        <f>VLOOKUP(B11,'SİNEMA LİSTESİ'!$A:$C,2,FALSE)</f>
        <v>276</v>
      </c>
      <c r="T11" s="2" t="str">
        <f>VLOOKUP(B11,'SİNEMA LİSTESİ'!$A:$C,3,FALSE)</f>
        <v>223 67 25</v>
      </c>
    </row>
    <row r="12" spans="1:10" ht="28.5" customHeight="1">
      <c r="A12" s="3">
        <v>1</v>
      </c>
      <c r="B12" s="4" t="s">
        <v>349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547</v>
      </c>
      <c r="C13" s="18" t="str">
        <f>IF(ISBLANK(B13)," ","0"&amp;" "&amp;S13&amp;" "&amp;T13)</f>
        <v>0 446 212 18 25</v>
      </c>
      <c r="D13" s="42" t="s">
        <v>700</v>
      </c>
      <c r="E13" s="32"/>
      <c r="F13" s="32"/>
      <c r="G13" s="32"/>
      <c r="H13" s="32"/>
      <c r="I13" s="32"/>
      <c r="J13" s="33"/>
      <c r="S13" s="2">
        <f>VLOOKUP(B13,'SİNEMA LİSTESİ'!$A:$C,2,FALSE)</f>
        <v>446</v>
      </c>
      <c r="T13" s="2" t="str">
        <f>VLOOKUP(B13,'SİNEMA LİSTESİ'!$A:$C,3,FALSE)</f>
        <v>212 18 25</v>
      </c>
    </row>
  </sheetData>
  <sheetProtection/>
  <mergeCells count="14">
    <mergeCell ref="D2:J2"/>
    <mergeCell ref="D3:J3"/>
    <mergeCell ref="A1:C1"/>
    <mergeCell ref="D1:J1"/>
    <mergeCell ref="D8:J8"/>
    <mergeCell ref="D9:J9"/>
    <mergeCell ref="D10:J10"/>
    <mergeCell ref="D11:J11"/>
    <mergeCell ref="D12:J12"/>
    <mergeCell ref="D13:J13"/>
    <mergeCell ref="D6:J6"/>
    <mergeCell ref="D7:J7"/>
    <mergeCell ref="D4:J4"/>
    <mergeCell ref="D5:J5"/>
  </mergeCells>
  <dataValidations count="1">
    <dataValidation type="list" allowBlank="1" showInputMessage="1" showErrorMessage="1" sqref="B7 B5 B3 B13 B11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e">
        <f>IF(ISBLANK(B21)," ","0"&amp;" "&amp;S21&amp;" "&amp;T21)</f>
        <v>#N/A</v>
      </c>
      <c r="D21" s="22" t="s">
        <v>472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46:J46"/>
    <mergeCell ref="D42:J42"/>
    <mergeCell ref="D44:J44"/>
    <mergeCell ref="D40:J40"/>
    <mergeCell ref="D45:J45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19:J19"/>
    <mergeCell ref="D25:J25"/>
    <mergeCell ref="D24:J24"/>
    <mergeCell ref="D20:J20"/>
    <mergeCell ref="D21:J21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e">
        <f aca="true" t="shared" si="1" ref="C33:C45">IF(ISBLANK(B33)," ","0"&amp;" "&amp;S33&amp;" "&amp;T33)</f>
        <v>#N/A</v>
      </c>
      <c r="D33" s="22" t="s">
        <v>116</v>
      </c>
      <c r="E33" s="23"/>
      <c r="F33" s="23"/>
      <c r="G33" s="23"/>
      <c r="H33" s="23"/>
      <c r="I33" s="23"/>
      <c r="J33" s="24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1"/>
      <c r="F57" s="61"/>
      <c r="G57" s="61"/>
      <c r="H57" s="61"/>
      <c r="I57" s="61"/>
      <c r="J57" s="62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0 232 832 14 11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1" t="s">
        <v>148</v>
      </c>
      <c r="E75" s="61"/>
      <c r="F75" s="61"/>
      <c r="G75" s="61"/>
      <c r="H75" s="61"/>
      <c r="I75" s="61"/>
      <c r="J75" s="62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61" t="s">
        <v>118</v>
      </c>
      <c r="E87" s="61"/>
      <c r="F87" s="61"/>
      <c r="G87" s="61"/>
      <c r="H87" s="61"/>
      <c r="I87" s="61"/>
      <c r="J87" s="62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1" t="s">
        <v>117</v>
      </c>
      <c r="E96" s="61"/>
      <c r="F96" s="61"/>
      <c r="G96" s="61"/>
      <c r="H96" s="61"/>
      <c r="I96" s="61"/>
      <c r="J96" s="62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0 232 832 14 11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27:J27"/>
    <mergeCell ref="D28:J28"/>
    <mergeCell ref="D36:J36"/>
    <mergeCell ref="D37:J37"/>
    <mergeCell ref="D29:J29"/>
    <mergeCell ref="D31:J31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2:J12"/>
    <mergeCell ref="D14:J14"/>
    <mergeCell ref="D7:J7"/>
    <mergeCell ref="D8:J8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0 212 328 09 51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e">
        <f>IF(ISBLANK(B15)," ","0"&amp;" "&amp;S15&amp;" "&amp;T15)</f>
        <v>#N/A</v>
      </c>
      <c r="D15" s="22" t="s">
        <v>514</v>
      </c>
      <c r="E15" s="23"/>
      <c r="F15" s="23"/>
      <c r="G15" s="23"/>
      <c r="H15" s="23"/>
      <c r="I15" s="23"/>
      <c r="J15" s="24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  <mergeCell ref="D17:J17"/>
    <mergeCell ref="D8:J8"/>
    <mergeCell ref="D9:J9"/>
    <mergeCell ref="D10:J10"/>
    <mergeCell ref="D11:J11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53:J53"/>
    <mergeCell ref="D54:J54"/>
    <mergeCell ref="D51:J51"/>
    <mergeCell ref="D52:J52"/>
    <mergeCell ref="D50:J50"/>
    <mergeCell ref="D48:J48"/>
    <mergeCell ref="D45:J45"/>
    <mergeCell ref="D46:J46"/>
    <mergeCell ref="D47:J47"/>
    <mergeCell ref="D49:J4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9">
      <selection activeCell="D27" sqref="D27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">
        <v>672</v>
      </c>
      <c r="B24" s="21">
        <v>312</v>
      </c>
      <c r="C24" s="21" t="s">
        <v>673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4:J14"/>
    <mergeCell ref="D13:J13"/>
    <mergeCell ref="D9:J9"/>
    <mergeCell ref="D12:J12"/>
    <mergeCell ref="D10:J10"/>
    <mergeCell ref="D11:J1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0:J50"/>
    <mergeCell ref="D51:J51"/>
    <mergeCell ref="D52:J52"/>
    <mergeCell ref="D53:J53"/>
    <mergeCell ref="D58:J58"/>
    <mergeCell ref="D59:J59"/>
    <mergeCell ref="D54:J54"/>
    <mergeCell ref="D55:J55"/>
    <mergeCell ref="D56:J56"/>
    <mergeCell ref="D57:J57"/>
    <mergeCell ref="D49:J49"/>
    <mergeCell ref="D46:J46"/>
    <mergeCell ref="D41:J41"/>
    <mergeCell ref="D42:J42"/>
    <mergeCell ref="D44:J44"/>
    <mergeCell ref="D45:J45"/>
    <mergeCell ref="D47:J47"/>
    <mergeCell ref="D48:J48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115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7:J7"/>
    <mergeCell ref="D8:J8"/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644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A1:C1"/>
    <mergeCell ref="D1:J1"/>
    <mergeCell ref="D2:J2"/>
    <mergeCell ref="D3:J3"/>
    <mergeCell ref="D11:J11"/>
    <mergeCell ref="D10:J10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2008-02-05T11:08:52Z</cp:lastPrinted>
  <dcterms:created xsi:type="dcterms:W3CDTF">2006-04-10T09:00:35Z</dcterms:created>
  <dcterms:modified xsi:type="dcterms:W3CDTF">2008-05-01T21:20:19Z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