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1"/>
  </bookViews>
  <sheets>
    <sheet name="ÖZEN FİLM SİNEMALARI" sheetId="1" r:id="rId1"/>
    <sheet name="BİR GECE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<sst xmlns="http://schemas.openxmlformats.org/spreadsheetml/2006/main" count="108" uniqueCount="73">
  <si>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</si>
  <si>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</si>
  <si>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</si>
  <si>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</si>
  <si>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</si>
  <si>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 xml:space="preserve"> - </t>
  </si>
  <si>
    <t>11 00 - 13 30 - 16 00 - 18 30 - 21 00</t>
  </si>
  <si>
    <t>UNUTURSAM FISILDA</t>
  </si>
  <si>
    <t>11 30 - 14 00 - 16 30 - 19 00 - 21 30 C/CTESİ 24 00</t>
  </si>
  <si>
    <t>ÇAKALLARLA DANS 3:SIFIR SIKINTI</t>
  </si>
  <si>
    <t>12 30 - 14 45 - 17 00 - 19 15 - 21 30 C/CTESİ 23 45</t>
  </si>
  <si>
    <t>THE WATER DİVİNER (SON UMUT )</t>
  </si>
  <si>
    <t>11 00 - 13 45 - 16 15 - 19 00 - 21 45 C/CTESİ 24 15</t>
  </si>
  <si>
    <t>BİR GECE</t>
  </si>
  <si>
    <t>11 15 - 13 15 - 15 15 - 17 15 - 19 15 -21 30 C/CTESİ 23 30</t>
  </si>
  <si>
    <t>UYUYANA KADAR</t>
  </si>
  <si>
    <t>MUCİZE</t>
  </si>
  <si>
    <t>12 30 - 15 30 - 18 30 - 21 30  C/CTESİ 24 15</t>
  </si>
  <si>
    <t>11 15 - 13 15 - 15 15 - 17 15 - 19 15 -21 00</t>
  </si>
  <si>
    <t>11 00 - 14 00 - 17 00 - 19 45</t>
  </si>
  <si>
    <t>TUT SÖZÜNÜ</t>
  </si>
  <si>
    <t>11 30 - 13 30 - 15 30 - 17 30 - 19 30 - 21 00</t>
  </si>
  <si>
    <t>12 30 - 15 30 - 18 15 - 21 00</t>
  </si>
  <si>
    <t>FİLM 12 PRODÜKSİYON-ULAŞ YİĞİT ÜLKER</t>
  </si>
  <si>
    <r>
      <t>DCP…</t>
    </r>
    <r>
      <rPr>
        <b/>
        <sz val="20"/>
        <color indexed="10"/>
        <rFont val="Arial Black"/>
        <family val="2"/>
      </rPr>
      <t>3</t>
    </r>
    <r>
      <rPr>
        <b/>
        <sz val="10"/>
        <color indexed="8"/>
        <rFont val="Arial Black"/>
        <family val="2"/>
      </rPr>
      <t>…ADET... BLU-RAY…</t>
    </r>
    <r>
      <rPr>
        <b/>
        <sz val="20"/>
        <color indexed="10"/>
        <rFont val="Arial Black"/>
        <family val="2"/>
      </rPr>
      <t>10</t>
    </r>
    <r>
      <rPr>
        <b/>
        <sz val="10"/>
        <color indexed="8"/>
        <rFont val="Arial Black"/>
        <family val="2"/>
      </rPr>
      <t>.ADET…35MM…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13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13</t>
    </r>
    <r>
      <rPr>
        <b/>
        <sz val="14"/>
        <color indexed="8"/>
        <rFont val="Arial Black"/>
        <family val="2"/>
      </rPr>
      <t>..SİNEMA</t>
    </r>
  </si>
  <si>
    <t>ŞİDDET OLUMSUZ ÖRNEK 13+15A</t>
  </si>
  <si>
    <t>2D FLAT 87 dakika  2015 NO: 1</t>
  </si>
  <si>
    <r>
      <t xml:space="preserve">GÖST. TRH. 02 OCAK 2015,     </t>
    </r>
    <r>
      <rPr>
        <b/>
        <sz val="8"/>
        <color indexed="8"/>
        <rFont val="Arial Black"/>
        <family val="2"/>
      </rPr>
      <t xml:space="preserve">( FİLM 12 PRODÜKSİYON-ULAŞ YİĞİT ÜLKER ) </t>
    </r>
  </si>
  <si>
    <t>ulasulker@gmail.com</t>
  </si>
  <si>
    <t>BAĞIMSIZ</t>
  </si>
  <si>
    <t>AĞRI HASPARK</t>
  </si>
  <si>
    <t>"</t>
  </si>
  <si>
    <t>AMASYA AR</t>
  </si>
  <si>
    <t>BURDUR OSCAR</t>
  </si>
  <si>
    <t>PRESTİGE</t>
  </si>
  <si>
    <t>ANKARA NATA VEGA PRESTİGE</t>
  </si>
  <si>
    <t>GAZİANTEP PRIME MALL PRESTİGE</t>
  </si>
  <si>
    <t>CİNETIME</t>
  </si>
  <si>
    <t>İST.LEVENT ÖZDİLEKPARK CİNETİME</t>
  </si>
  <si>
    <t>11 15 - 13 15 - 15 15 - 17 15 - 19 15 - 21 30 C/CTESİ 23 30</t>
  </si>
  <si>
    <t>516 26 60</t>
  </si>
  <si>
    <t>380 90 61</t>
  </si>
  <si>
    <t>11 30 - 13 30 -15 30 - 17 30 - 19 30 - 21 00</t>
  </si>
  <si>
    <t>12 00 - 14 00 - 16 00 -18 00 - 20 00</t>
  </si>
  <si>
    <t>12 00 - 14 00 - 16 00 -18 00 - 20 30</t>
  </si>
  <si>
    <t>11 45 - 13 45 - 15 45 - 17 45</t>
  </si>
  <si>
    <t>11 45 - 13 45 - 15 45 - 17 45 - 19 45 - 21 45</t>
  </si>
  <si>
    <t>11 30 - 13 30 -15 30 - 17 30 - 19 30 - 21 30</t>
  </si>
  <si>
    <t xml:space="preserve">10 45 - 12 45 - 14 45 - 16 45 - 18 45 - 20 45 </t>
  </si>
  <si>
    <t>13 45 - 15 45 - 17 45 - 19 45 - 21 45</t>
  </si>
  <si>
    <t xml:space="preserve">0472 216 00 10 </t>
  </si>
  <si>
    <t>0282 726 23 06</t>
  </si>
  <si>
    <t xml:space="preserve">11 00 - 12 30 - 14 00 - 15 30 - 21 30 </t>
  </si>
  <si>
    <t>0248 233 19 66</t>
  </si>
  <si>
    <t>388 88 80</t>
  </si>
  <si>
    <t>390 09 70</t>
  </si>
  <si>
    <t xml:space="preserve">0312 554 26 26 </t>
  </si>
  <si>
    <t>0342 336 74 74</t>
  </si>
  <si>
    <t>0358 218 11 81</t>
  </si>
  <si>
    <t>0266 388 15 15</t>
  </si>
  <si>
    <t>0452 424 19 20</t>
  </si>
  <si>
    <t>0224 514 15 00</t>
  </si>
  <si>
    <t>11 00 - 14 00 - 17 00 - 20 00 C/CTESİ 23 00</t>
  </si>
  <si>
    <t>12 00 - 13 30 - 15 00 - 16 30 - 18 30 - 20 30</t>
  </si>
  <si>
    <t>11 30 - 13 30 - 15 30 - 17 30 - 19 30 - 21 30</t>
  </si>
  <si>
    <t>MÜZEDE BİR GECE 3</t>
  </si>
  <si>
    <t>İST.SUADİYE MOVIEPLEX</t>
  </si>
  <si>
    <t>İST.PENDİK OSCAR</t>
  </si>
  <si>
    <t>İST.ÇEMBERLİTAŞ ŞAFAK</t>
  </si>
  <si>
    <t>BURSA GEMLİK CIUS TUTKU</t>
  </si>
  <si>
    <t>ORDU FATSA PREMİER</t>
  </si>
  <si>
    <t>BALIKESİR EDREMİT ATLAS</t>
  </si>
  <si>
    <t>TEKİRDAĞ ÇERKEZKÖY CİNEMY ERNA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</si>
</sst>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8">
    <font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7"/>
      <color indexed="8"/>
      <name val="Arial Black"/>
      <family val="2"/>
    </font>
    <font>
      <b/>
      <i/>
      <sz val="22"/>
      <color indexed="10"/>
      <name val="Arial Black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Black"/>
      <family val="2"/>
    </font>
    <font>
      <b/>
      <sz val="20"/>
      <color indexed="10"/>
      <name val="Arial Black"/>
      <family val="2"/>
    </font>
    <font>
      <b/>
      <sz val="14"/>
      <color indexed="8"/>
      <name val="Arial Black"/>
      <family val="2"/>
    </font>
    <font>
      <b/>
      <sz val="7"/>
      <color indexed="10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5"/>
      <color indexed="10"/>
      <name val="Arial Black"/>
      <family val="2"/>
    </font>
    <font>
      <sz val="25"/>
      <name val="Arial Black"/>
      <family val="2"/>
    </font>
    <font>
      <sz val="12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rgb="FFFF0000"/>
      <name val="Arial Black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 Black"/>
      <family val="2"/>
    </font>
    <font>
      <b/>
      <sz val="8"/>
      <color theme="1"/>
      <name val="Arial"/>
      <family val="2"/>
    </font>
    <font>
      <b/>
      <sz val="16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25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8" fillId="0" borderId="11" xfId="48" applyFont="1" applyFill="1" applyBorder="1" applyAlignment="1" applyProtection="1">
      <alignment horizontal="center"/>
      <protection/>
    </xf>
    <xf numFmtId="0" fontId="58" fillId="0" borderId="12" xfId="48" applyFont="1" applyFill="1" applyBorder="1" applyAlignment="1" applyProtection="1">
      <alignment horizontal="center"/>
      <protection/>
    </xf>
    <xf numFmtId="0" fontId="58" fillId="0" borderId="13" xfId="48" applyFont="1" applyFill="1" applyBorder="1" applyAlignment="1" applyProtection="1">
      <alignment horizontal="center"/>
      <protection/>
    </xf>
    <xf numFmtId="0" fontId="57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6" fontId="59" fillId="0" borderId="15" xfId="0" applyNumberFormat="1" applyFont="1" applyFill="1" applyBorder="1" applyAlignment="1">
      <alignment horizontal="center" wrapText="1"/>
    </xf>
    <xf numFmtId="0" fontId="61" fillId="0" borderId="15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 shrinkToFit="1"/>
    </xf>
    <xf numFmtId="0" fontId="62" fillId="0" borderId="15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63" fillId="0" borderId="17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64" fillId="0" borderId="15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59" fillId="0" borderId="19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center" wrapText="1"/>
    </xf>
    <xf numFmtId="6" fontId="59" fillId="0" borderId="19" xfId="0" applyNumberFormat="1" applyFont="1" applyFill="1" applyBorder="1" applyAlignment="1">
      <alignment horizontal="center" wrapText="1"/>
    </xf>
    <xf numFmtId="0" fontId="61" fillId="0" borderId="19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 wrapText="1" shrinkToFit="1"/>
    </xf>
    <xf numFmtId="0" fontId="62" fillId="0" borderId="19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63" fillId="0" borderId="21" xfId="0" applyFont="1" applyFill="1" applyBorder="1" applyAlignment="1">
      <alignment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5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29" fillId="25" borderId="12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22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center" wrapText="1"/>
    </xf>
    <xf numFmtId="0" fontId="59" fillId="0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9" fillId="0" borderId="27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left" vertical="center"/>
    </xf>
    <xf numFmtId="0" fontId="67" fillId="0" borderId="27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wrapText="1"/>
    </xf>
    <xf numFmtId="0" fontId="28" fillId="25" borderId="28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/>
    </xf>
    <xf numFmtId="0" fontId="51" fillId="25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40" fillId="0" borderId="16" xfId="0" applyFont="1" applyFill="1" applyBorder="1" applyAlignment="1">
      <alignment wrapText="1"/>
    </xf>
    <xf numFmtId="0" fontId="40" fillId="0" borderId="16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lasulker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3.50390625" style="1" customWidth="1"/>
    <col min="2" max="2" width="54.00390625" style="1" bestFit="1" customWidth="1"/>
    <col min="3" max="3" width="8.875" style="1" customWidth="1"/>
    <col min="4" max="4" width="10.875" style="1" customWidth="1"/>
    <col min="5" max="16384" width="8.875" style="1" customWidth="1"/>
  </cols>
  <sheetData>
    <row r="1" ht="17.25">
      <c r="A1" s="9" t="s">
        <v>1</v>
      </c>
    </row>
    <row r="4" ht="17.25">
      <c r="A4" s="9" t="s">
        <v>0</v>
      </c>
    </row>
    <row r="5" spans="1:2" s="3" customFormat="1" ht="13.5">
      <c r="A5" s="4" t="s">
        <v>7</v>
      </c>
      <c r="B5" s="4" t="s">
        <v>8</v>
      </c>
    </row>
    <row r="6" spans="1:2" ht="13.5">
      <c r="A6" s="4" t="s">
        <v>11</v>
      </c>
      <c r="B6" s="5" t="s">
        <v>12</v>
      </c>
    </row>
    <row r="7" spans="1:2" s="3" customFormat="1" ht="13.5">
      <c r="A7" s="5" t="s">
        <v>13</v>
      </c>
      <c r="B7" s="4" t="s">
        <v>14</v>
      </c>
    </row>
    <row r="8" spans="1:2" ht="13.5">
      <c r="A8" s="5" t="s">
        <v>15</v>
      </c>
      <c r="B8" s="4" t="s">
        <v>14</v>
      </c>
    </row>
    <row r="9" spans="1:2" s="3" customFormat="1" ht="13.5">
      <c r="A9" s="5" t="s">
        <v>16</v>
      </c>
      <c r="B9" s="4" t="s">
        <v>17</v>
      </c>
    </row>
    <row r="10" spans="1:2" s="3" customFormat="1" ht="13.5">
      <c r="A10" s="5" t="s">
        <v>16</v>
      </c>
      <c r="B10" s="4" t="s">
        <v>62</v>
      </c>
    </row>
    <row r="11" spans="1:2" s="3" customFormat="1" ht="13.5">
      <c r="A11" s="5" t="s">
        <v>9</v>
      </c>
      <c r="B11" s="4" t="s">
        <v>10</v>
      </c>
    </row>
    <row r="12" spans="1:2" ht="13.5">
      <c r="A12" s="6"/>
      <c r="B12" s="7"/>
    </row>
    <row r="13" ht="12.75">
      <c r="A13" s="2"/>
    </row>
    <row r="14" ht="16.5">
      <c r="A14" s="8" t="s">
        <v>2</v>
      </c>
    </row>
    <row r="15" spans="1:2" s="5" customFormat="1" ht="13.5">
      <c r="A15" s="5" t="s">
        <v>16</v>
      </c>
      <c r="B15" s="5" t="s">
        <v>19</v>
      </c>
    </row>
    <row r="16" spans="1:2" s="6" customFormat="1" ht="13.5">
      <c r="A16" s="4" t="s">
        <v>65</v>
      </c>
      <c r="B16" s="4" t="s">
        <v>18</v>
      </c>
    </row>
    <row r="17" spans="1:2" s="5" customFormat="1" ht="13.5">
      <c r="A17" s="5" t="s">
        <v>20</v>
      </c>
      <c r="B17" s="5" t="s">
        <v>4</v>
      </c>
    </row>
    <row r="18" spans="1:2" s="5" customFormat="1" ht="13.5">
      <c r="A18" s="4" t="s">
        <v>11</v>
      </c>
      <c r="B18" s="5" t="s">
        <v>6</v>
      </c>
    </row>
    <row r="19" spans="1:2" s="6" customFormat="1" ht="13.5">
      <c r="A19" s="4" t="s">
        <v>9</v>
      </c>
      <c r="B19" s="5" t="s">
        <v>4</v>
      </c>
    </row>
    <row r="20" spans="1:2" s="5" customFormat="1" ht="13.5">
      <c r="A20" s="5" t="s">
        <v>13</v>
      </c>
      <c r="B20" s="5" t="s">
        <v>21</v>
      </c>
    </row>
    <row r="21" spans="1:2" s="5" customFormat="1" ht="13.5">
      <c r="A21" s="5" t="s">
        <v>16</v>
      </c>
      <c r="B21" s="5" t="s">
        <v>22</v>
      </c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8" s="2" customFormat="1" ht="12.75"/>
    <row r="29" s="2" customFormat="1" ht="12.75"/>
    <row r="30" s="2" customFormat="1" ht="12.75">
      <c r="B30" s="1"/>
    </row>
    <row r="31" spans="1:2" s="2" customFormat="1" ht="12.75">
      <c r="A31" s="1"/>
      <c r="B31" s="1"/>
    </row>
    <row r="32" spans="1:2" s="2" customFormat="1" ht="12.75">
      <c r="A32" s="1"/>
      <c r="B32" s="1"/>
    </row>
    <row r="33" ht="12.75">
      <c r="A33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4" ht="12.75">
      <c r="B54" s="1" t="s">
        <v>3</v>
      </c>
    </row>
    <row r="78" ht="12.75">
      <c r="B78" s="1" t="s">
        <v>3</v>
      </c>
    </row>
    <row r="110" ht="12.75">
      <c r="B110" s="1" t="s">
        <v>3</v>
      </c>
    </row>
    <row r="142" spans="2:5" ht="12.75">
      <c r="B142" s="1" t="s">
        <v>5</v>
      </c>
      <c r="E142" s="1" t="s">
        <v>3</v>
      </c>
    </row>
    <row r="174" ht="12.75">
      <c r="E174" s="1" t="s">
        <v>5</v>
      </c>
    </row>
    <row r="175" ht="12.75">
      <c r="E175" s="1" t="s">
        <v>3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75" zoomScaleNormal="75" zoomScalePageLayoutView="0" workbookViewId="0" topLeftCell="A1">
      <selection activeCell="H14" sqref="H14"/>
    </sheetView>
  </sheetViews>
  <sheetFormatPr defaultColWidth="9.125" defaultRowHeight="12.75"/>
  <cols>
    <col min="1" max="1" width="4.00390625" style="56" customWidth="1"/>
    <col min="2" max="2" width="16.875" style="57" hidden="1" customWidth="1"/>
    <col min="3" max="3" width="16.125" style="58" hidden="1" customWidth="1"/>
    <col min="4" max="4" width="8.75390625" style="58" customWidth="1"/>
    <col min="5" max="5" width="36.375" style="14" customWidth="1"/>
    <col min="6" max="6" width="14.875" style="56" bestFit="1" customWidth="1"/>
    <col min="7" max="7" width="53.375" style="59" bestFit="1" customWidth="1"/>
    <col min="8" max="8" width="52.75390625" style="59" customWidth="1"/>
    <col min="9" max="9" width="7.00390625" style="59" hidden="1" customWidth="1"/>
    <col min="10" max="10" width="6.00390625" style="59" hidden="1" customWidth="1"/>
    <col min="11" max="11" width="6.875" style="59" hidden="1" customWidth="1"/>
    <col min="12" max="12" width="7.375" style="59" hidden="1" customWidth="1"/>
    <col min="13" max="13" width="7.50390625" style="60" hidden="1" customWidth="1"/>
    <col min="14" max="14" width="5.50390625" style="59" hidden="1" customWidth="1"/>
    <col min="15" max="15" width="6.00390625" style="59" hidden="1" customWidth="1"/>
    <col min="16" max="16" width="8.50390625" style="61" hidden="1" customWidth="1"/>
    <col min="17" max="17" width="5.875" style="62" hidden="1" customWidth="1"/>
    <col min="18" max="18" width="8.50390625" style="56" hidden="1" customWidth="1"/>
    <col min="19" max="19" width="8.50390625" style="63" hidden="1" customWidth="1"/>
    <col min="20" max="20" width="8.50390625" style="14" hidden="1" customWidth="1"/>
    <col min="21" max="21" width="9.375" style="14" hidden="1" customWidth="1"/>
    <col min="22" max="22" width="8.625" style="14" hidden="1" customWidth="1"/>
    <col min="23" max="23" width="8.50390625" style="14" hidden="1" customWidth="1"/>
    <col min="24" max="24" width="8.625" style="14" hidden="1" customWidth="1"/>
    <col min="25" max="25" width="9.125" style="14" hidden="1" customWidth="1"/>
    <col min="26" max="26" width="8.50390625" style="14" hidden="1" customWidth="1"/>
    <col min="27" max="41" width="0" style="14" hidden="1" customWidth="1"/>
    <col min="42" max="42" width="9.25390625" style="14" customWidth="1"/>
    <col min="43" max="16384" width="9.125" style="14" customWidth="1"/>
  </cols>
  <sheetData>
    <row r="1" spans="1:26" ht="53.25" customHeight="1" thickBot="1">
      <c r="A1" s="10"/>
      <c r="B1" s="66"/>
      <c r="C1" s="66"/>
      <c r="D1" s="81"/>
      <c r="E1" s="83" t="s">
        <v>13</v>
      </c>
      <c r="F1" s="84"/>
      <c r="G1" s="84"/>
      <c r="H1" s="76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  <c r="V1" s="11" t="s">
        <v>23</v>
      </c>
      <c r="W1" s="12"/>
      <c r="X1" s="12"/>
      <c r="Y1" s="12"/>
      <c r="Z1" s="13"/>
    </row>
    <row r="2" spans="1:26" ht="36.75" customHeight="1" thickBot="1">
      <c r="A2" s="74" t="s">
        <v>24</v>
      </c>
      <c r="B2" s="75"/>
      <c r="C2" s="75"/>
      <c r="D2" s="75"/>
      <c r="E2" s="75"/>
      <c r="F2" s="75"/>
      <c r="G2" s="75"/>
      <c r="H2" s="7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15" t="s">
        <v>25</v>
      </c>
      <c r="U2" s="16"/>
      <c r="V2" s="17"/>
      <c r="W2" s="18" t="s">
        <v>26</v>
      </c>
      <c r="X2" s="19"/>
      <c r="Y2" s="19"/>
      <c r="Z2" s="20"/>
    </row>
    <row r="3" spans="1:26" ht="19.5" customHeight="1" thickBot="1">
      <c r="A3" s="69" t="s">
        <v>27</v>
      </c>
      <c r="B3" s="70"/>
      <c r="C3" s="70"/>
      <c r="D3" s="70"/>
      <c r="E3" s="70"/>
      <c r="F3" s="70"/>
      <c r="G3" s="70"/>
      <c r="H3" s="7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21" t="s">
        <v>28</v>
      </c>
      <c r="V3" s="22"/>
      <c r="W3" s="22"/>
      <c r="X3" s="22"/>
      <c r="Y3" s="22"/>
      <c r="Z3" s="23"/>
    </row>
    <row r="4" spans="1:26" s="38" customFormat="1" ht="24.75" customHeight="1">
      <c r="A4" s="24">
        <v>1</v>
      </c>
      <c r="B4" s="25"/>
      <c r="C4" s="25"/>
      <c r="D4" s="26" t="s">
        <v>29</v>
      </c>
      <c r="E4" s="27" t="s">
        <v>30</v>
      </c>
      <c r="F4" s="35" t="s">
        <v>50</v>
      </c>
      <c r="G4" s="86" t="s">
        <v>52</v>
      </c>
      <c r="H4" s="79"/>
      <c r="I4" s="72">
        <v>90</v>
      </c>
      <c r="J4" s="28">
        <f aca="true" t="shared" si="0" ref="J4:J16">I4*5</f>
        <v>450</v>
      </c>
      <c r="K4" s="29">
        <f aca="true" t="shared" si="1" ref="K4:K16">J4*5/100*3</f>
        <v>67.5</v>
      </c>
      <c r="L4" s="28">
        <f aca="true" t="shared" si="2" ref="L4:L16">J4*7</f>
        <v>3150</v>
      </c>
      <c r="M4" s="29">
        <f aca="true" t="shared" si="3" ref="M4:M16">L4*3/100</f>
        <v>94.5</v>
      </c>
      <c r="N4" s="30"/>
      <c r="O4" s="28">
        <f aca="true" t="shared" si="4" ref="O4:O16">M4*10</f>
        <v>945</v>
      </c>
      <c r="P4" s="31">
        <f aca="true" t="shared" si="5" ref="P4:P16">O4*41.8/100</f>
        <v>395.01</v>
      </c>
      <c r="Q4" s="32">
        <v>2</v>
      </c>
      <c r="R4" s="33" t="s">
        <v>31</v>
      </c>
      <c r="S4" s="33"/>
      <c r="T4" s="33"/>
      <c r="U4" s="34"/>
      <c r="V4" s="34"/>
      <c r="W4" s="35"/>
      <c r="X4" s="36"/>
      <c r="Y4" s="36"/>
      <c r="Z4" s="37"/>
    </row>
    <row r="5" spans="1:26" s="38" customFormat="1" ht="24.75" customHeight="1">
      <c r="A5" s="24">
        <v>2</v>
      </c>
      <c r="B5" s="25"/>
      <c r="C5" s="25"/>
      <c r="D5" s="26" t="s">
        <v>29</v>
      </c>
      <c r="E5" s="27" t="s">
        <v>32</v>
      </c>
      <c r="F5" s="82" t="s">
        <v>58</v>
      </c>
      <c r="G5" s="86" t="s">
        <v>43</v>
      </c>
      <c r="H5" s="80"/>
      <c r="I5" s="72">
        <v>70</v>
      </c>
      <c r="J5" s="28">
        <f t="shared" si="0"/>
        <v>350</v>
      </c>
      <c r="K5" s="29">
        <f t="shared" si="1"/>
        <v>52.5</v>
      </c>
      <c r="L5" s="28">
        <f t="shared" si="2"/>
        <v>2450</v>
      </c>
      <c r="M5" s="29">
        <f t="shared" si="3"/>
        <v>73.5</v>
      </c>
      <c r="N5" s="30">
        <v>10</v>
      </c>
      <c r="O5" s="28">
        <f t="shared" si="4"/>
        <v>735</v>
      </c>
      <c r="P5" s="31">
        <f t="shared" si="5"/>
        <v>307.22999999999996</v>
      </c>
      <c r="Q5" s="32">
        <v>2</v>
      </c>
      <c r="R5" s="33"/>
      <c r="S5" s="39"/>
      <c r="T5" s="39"/>
      <c r="U5" s="34"/>
      <c r="V5" s="34"/>
      <c r="W5" s="35"/>
      <c r="X5" s="36"/>
      <c r="Y5" s="36"/>
      <c r="Z5" s="37"/>
    </row>
    <row r="6" spans="1:26" s="38" customFormat="1" ht="24.75" customHeight="1">
      <c r="A6" s="24">
        <v>3</v>
      </c>
      <c r="B6" s="25"/>
      <c r="C6" s="25"/>
      <c r="D6" s="26" t="s">
        <v>34</v>
      </c>
      <c r="E6" s="27" t="s">
        <v>35</v>
      </c>
      <c r="F6" s="82" t="s">
        <v>56</v>
      </c>
      <c r="G6" s="86" t="s">
        <v>46</v>
      </c>
      <c r="H6" s="79"/>
      <c r="I6" s="72">
        <v>72</v>
      </c>
      <c r="J6" s="28">
        <f t="shared" si="0"/>
        <v>360</v>
      </c>
      <c r="K6" s="29">
        <f t="shared" si="1"/>
        <v>54</v>
      </c>
      <c r="L6" s="28">
        <f t="shared" si="2"/>
        <v>2520</v>
      </c>
      <c r="M6" s="29">
        <f t="shared" si="3"/>
        <v>75.6</v>
      </c>
      <c r="N6" s="30"/>
      <c r="O6" s="28">
        <f t="shared" si="4"/>
        <v>756</v>
      </c>
      <c r="P6" s="31">
        <f t="shared" si="5"/>
        <v>316.008</v>
      </c>
      <c r="Q6" s="32">
        <v>2</v>
      </c>
      <c r="R6" s="33" t="s">
        <v>31</v>
      </c>
      <c r="S6" s="39"/>
      <c r="T6" s="39"/>
      <c r="U6" s="34"/>
      <c r="V6" s="34"/>
      <c r="W6" s="35"/>
      <c r="X6" s="36"/>
      <c r="Y6" s="36"/>
      <c r="Z6" s="37"/>
    </row>
    <row r="7" spans="1:26" s="38" customFormat="1" ht="24.75" customHeight="1">
      <c r="A7" s="24">
        <v>4</v>
      </c>
      <c r="B7" s="25"/>
      <c r="C7" s="25"/>
      <c r="D7" s="26" t="s">
        <v>29</v>
      </c>
      <c r="E7" s="27" t="s">
        <v>71</v>
      </c>
      <c r="F7" s="82" t="s">
        <v>59</v>
      </c>
      <c r="G7" s="86" t="s">
        <v>49</v>
      </c>
      <c r="H7" s="79"/>
      <c r="I7" s="72">
        <v>144</v>
      </c>
      <c r="J7" s="28">
        <f t="shared" si="0"/>
        <v>720</v>
      </c>
      <c r="K7" s="29">
        <f t="shared" si="1"/>
        <v>108</v>
      </c>
      <c r="L7" s="28">
        <f t="shared" si="2"/>
        <v>5040</v>
      </c>
      <c r="M7" s="29">
        <f t="shared" si="3"/>
        <v>151.2</v>
      </c>
      <c r="N7" s="30"/>
      <c r="O7" s="28">
        <f t="shared" si="4"/>
        <v>1512</v>
      </c>
      <c r="P7" s="31">
        <f t="shared" si="5"/>
        <v>632.016</v>
      </c>
      <c r="Q7" s="32">
        <v>2</v>
      </c>
      <c r="R7" s="33" t="s">
        <v>31</v>
      </c>
      <c r="S7" s="39"/>
      <c r="T7" s="39"/>
      <c r="U7" s="34"/>
      <c r="V7" s="34"/>
      <c r="W7" s="35"/>
      <c r="X7" s="36"/>
      <c r="Y7" s="36"/>
      <c r="Z7" s="37"/>
    </row>
    <row r="8" spans="1:26" s="38" customFormat="1" ht="24.75" customHeight="1">
      <c r="A8" s="24">
        <v>5</v>
      </c>
      <c r="B8" s="25"/>
      <c r="C8" s="25"/>
      <c r="D8" s="26" t="s">
        <v>29</v>
      </c>
      <c r="E8" s="27" t="s">
        <v>33</v>
      </c>
      <c r="F8" s="35" t="s">
        <v>53</v>
      </c>
      <c r="G8" s="86" t="s">
        <v>44</v>
      </c>
      <c r="H8" s="79"/>
      <c r="I8" s="72">
        <v>90</v>
      </c>
      <c r="J8" s="28">
        <f t="shared" si="0"/>
        <v>450</v>
      </c>
      <c r="K8" s="29">
        <f t="shared" si="1"/>
        <v>67.5</v>
      </c>
      <c r="L8" s="28">
        <f t="shared" si="2"/>
        <v>3150</v>
      </c>
      <c r="M8" s="29">
        <f t="shared" si="3"/>
        <v>94.5</v>
      </c>
      <c r="N8" s="30">
        <v>10</v>
      </c>
      <c r="O8" s="28">
        <f t="shared" si="4"/>
        <v>945</v>
      </c>
      <c r="P8" s="31">
        <f t="shared" si="5"/>
        <v>395.01</v>
      </c>
      <c r="Q8" s="32">
        <v>1</v>
      </c>
      <c r="R8" s="33" t="s">
        <v>31</v>
      </c>
      <c r="S8" s="39"/>
      <c r="T8" s="39"/>
      <c r="U8" s="34"/>
      <c r="V8" s="34"/>
      <c r="W8" s="35"/>
      <c r="X8" s="36"/>
      <c r="Y8" s="36"/>
      <c r="Z8" s="37"/>
    </row>
    <row r="9" spans="1:26" s="38" customFormat="1" ht="24.75" customHeight="1">
      <c r="A9" s="24">
        <v>6</v>
      </c>
      <c r="B9" s="25"/>
      <c r="C9" s="25"/>
      <c r="D9" s="26" t="s">
        <v>29</v>
      </c>
      <c r="E9" s="27" t="s">
        <v>69</v>
      </c>
      <c r="F9" s="82" t="s">
        <v>61</v>
      </c>
      <c r="G9" s="86" t="s">
        <v>63</v>
      </c>
      <c r="H9" s="79"/>
      <c r="I9" s="72">
        <v>35</v>
      </c>
      <c r="J9" s="28">
        <f t="shared" si="0"/>
        <v>175</v>
      </c>
      <c r="K9" s="29">
        <f t="shared" si="1"/>
        <v>26.25</v>
      </c>
      <c r="L9" s="28">
        <f t="shared" si="2"/>
        <v>1225</v>
      </c>
      <c r="M9" s="29">
        <f t="shared" si="3"/>
        <v>36.75</v>
      </c>
      <c r="N9" s="30"/>
      <c r="O9" s="28">
        <f t="shared" si="4"/>
        <v>367.5</v>
      </c>
      <c r="P9" s="31">
        <f t="shared" si="5"/>
        <v>153.61499999999998</v>
      </c>
      <c r="Q9" s="32">
        <v>1</v>
      </c>
      <c r="R9" s="33"/>
      <c r="S9" s="33"/>
      <c r="T9" s="39"/>
      <c r="U9" s="34"/>
      <c r="V9" s="34"/>
      <c r="W9" s="35"/>
      <c r="X9" s="36"/>
      <c r="Y9" s="36"/>
      <c r="Z9" s="37"/>
    </row>
    <row r="10" spans="1:26" s="38" customFormat="1" ht="24.75" customHeight="1">
      <c r="A10" s="24">
        <v>7</v>
      </c>
      <c r="B10" s="25"/>
      <c r="C10" s="25"/>
      <c r="D10" s="26" t="s">
        <v>34</v>
      </c>
      <c r="E10" s="27" t="s">
        <v>36</v>
      </c>
      <c r="F10" s="82" t="s">
        <v>57</v>
      </c>
      <c r="G10" s="86" t="s">
        <v>45</v>
      </c>
      <c r="H10" s="79"/>
      <c r="I10" s="72">
        <v>76</v>
      </c>
      <c r="J10" s="28">
        <f t="shared" si="0"/>
        <v>380</v>
      </c>
      <c r="K10" s="29">
        <f t="shared" si="1"/>
        <v>57</v>
      </c>
      <c r="L10" s="28">
        <f t="shared" si="2"/>
        <v>2660</v>
      </c>
      <c r="M10" s="29">
        <f t="shared" si="3"/>
        <v>79.8</v>
      </c>
      <c r="N10" s="30">
        <v>10</v>
      </c>
      <c r="O10" s="28">
        <f t="shared" si="4"/>
        <v>798</v>
      </c>
      <c r="P10" s="31">
        <f t="shared" si="5"/>
        <v>333.56399999999996</v>
      </c>
      <c r="Q10" s="32">
        <v>2</v>
      </c>
      <c r="R10" s="33" t="s">
        <v>31</v>
      </c>
      <c r="S10" s="33"/>
      <c r="T10" s="39"/>
      <c r="U10" s="34"/>
      <c r="V10" s="34"/>
      <c r="W10" s="35"/>
      <c r="X10" s="36"/>
      <c r="Y10" s="36"/>
      <c r="Z10" s="37"/>
    </row>
    <row r="11" spans="1:26" s="38" customFormat="1" ht="24.75" customHeight="1">
      <c r="A11" s="24">
        <v>8</v>
      </c>
      <c r="B11" s="25"/>
      <c r="C11" s="25"/>
      <c r="D11" s="26" t="s">
        <v>29</v>
      </c>
      <c r="E11" s="27" t="s">
        <v>68</v>
      </c>
      <c r="F11" s="35" t="s">
        <v>40</v>
      </c>
      <c r="G11" s="86" t="s">
        <v>42</v>
      </c>
      <c r="H11" s="79"/>
      <c r="I11" s="72">
        <v>198</v>
      </c>
      <c r="J11" s="28">
        <f t="shared" si="0"/>
        <v>990</v>
      </c>
      <c r="K11" s="29">
        <f t="shared" si="1"/>
        <v>148.5</v>
      </c>
      <c r="L11" s="28">
        <f t="shared" si="2"/>
        <v>6930</v>
      </c>
      <c r="M11" s="29">
        <f t="shared" si="3"/>
        <v>207.9</v>
      </c>
      <c r="N11" s="30">
        <v>10</v>
      </c>
      <c r="O11" s="28">
        <f t="shared" si="4"/>
        <v>2079</v>
      </c>
      <c r="P11" s="31">
        <f t="shared" si="5"/>
        <v>869.0219999999999</v>
      </c>
      <c r="Q11" s="32">
        <v>3</v>
      </c>
      <c r="R11" s="33" t="s">
        <v>31</v>
      </c>
      <c r="S11" s="33"/>
      <c r="T11" s="33"/>
      <c r="U11" s="34"/>
      <c r="V11" s="34"/>
      <c r="W11" s="35"/>
      <c r="X11" s="36"/>
      <c r="Y11" s="36"/>
      <c r="Z11" s="37"/>
    </row>
    <row r="12" spans="1:26" s="38" customFormat="1" ht="24.75" customHeight="1">
      <c r="A12" s="24">
        <v>9</v>
      </c>
      <c r="B12" s="25"/>
      <c r="C12" s="25"/>
      <c r="D12" s="26" t="s">
        <v>37</v>
      </c>
      <c r="E12" s="27" t="s">
        <v>38</v>
      </c>
      <c r="F12" s="35" t="s">
        <v>54</v>
      </c>
      <c r="G12" s="86" t="s">
        <v>64</v>
      </c>
      <c r="H12" s="79"/>
      <c r="I12" s="72">
        <v>30</v>
      </c>
      <c r="J12" s="28">
        <f t="shared" si="0"/>
        <v>150</v>
      </c>
      <c r="K12" s="29">
        <f t="shared" si="1"/>
        <v>22.5</v>
      </c>
      <c r="L12" s="28">
        <f t="shared" si="2"/>
        <v>1050</v>
      </c>
      <c r="M12" s="29">
        <f t="shared" si="3"/>
        <v>31.5</v>
      </c>
      <c r="N12" s="30"/>
      <c r="O12" s="28">
        <f t="shared" si="4"/>
        <v>315</v>
      </c>
      <c r="P12" s="31">
        <f t="shared" si="5"/>
        <v>131.67</v>
      </c>
      <c r="Q12" s="32">
        <v>2</v>
      </c>
      <c r="R12" s="33" t="s">
        <v>31</v>
      </c>
      <c r="S12" s="33"/>
      <c r="T12" s="33"/>
      <c r="U12" s="34"/>
      <c r="V12" s="34"/>
      <c r="W12" s="35"/>
      <c r="X12" s="36"/>
      <c r="Y12" s="36"/>
      <c r="Z12" s="37"/>
    </row>
    <row r="13" spans="1:26" s="38" customFormat="1" ht="24.75" customHeight="1">
      <c r="A13" s="24">
        <v>10</v>
      </c>
      <c r="B13" s="25"/>
      <c r="C13" s="25"/>
      <c r="D13" s="26" t="s">
        <v>29</v>
      </c>
      <c r="E13" s="27" t="s">
        <v>67</v>
      </c>
      <c r="F13" s="35" t="s">
        <v>55</v>
      </c>
      <c r="G13" s="86" t="s">
        <v>47</v>
      </c>
      <c r="H13" s="79"/>
      <c r="I13" s="72">
        <v>88</v>
      </c>
      <c r="J13" s="28">
        <f t="shared" si="0"/>
        <v>440</v>
      </c>
      <c r="K13" s="29">
        <f t="shared" si="1"/>
        <v>66</v>
      </c>
      <c r="L13" s="28">
        <f t="shared" si="2"/>
        <v>3080</v>
      </c>
      <c r="M13" s="29">
        <f t="shared" si="3"/>
        <v>92.4</v>
      </c>
      <c r="N13" s="30">
        <v>10</v>
      </c>
      <c r="O13" s="28">
        <f t="shared" si="4"/>
        <v>924</v>
      </c>
      <c r="P13" s="31">
        <f t="shared" si="5"/>
        <v>386.23199999999997</v>
      </c>
      <c r="Q13" s="32">
        <v>3</v>
      </c>
      <c r="R13" s="33" t="s">
        <v>31</v>
      </c>
      <c r="S13" s="33"/>
      <c r="T13" s="39"/>
      <c r="U13" s="34"/>
      <c r="V13" s="34"/>
      <c r="W13" s="35"/>
      <c r="X13" s="36"/>
      <c r="Y13" s="36"/>
      <c r="Z13" s="37"/>
    </row>
    <row r="14" spans="1:26" s="38" customFormat="1" ht="24.75" customHeight="1">
      <c r="A14" s="24">
        <v>11</v>
      </c>
      <c r="B14" s="25"/>
      <c r="C14" s="25"/>
      <c r="D14" s="26" t="s">
        <v>29</v>
      </c>
      <c r="E14" s="27" t="s">
        <v>66</v>
      </c>
      <c r="F14" s="35" t="s">
        <v>41</v>
      </c>
      <c r="G14" s="87" t="s">
        <v>39</v>
      </c>
      <c r="H14" s="79"/>
      <c r="I14" s="72">
        <v>49</v>
      </c>
      <c r="J14" s="28">
        <f t="shared" si="0"/>
        <v>245</v>
      </c>
      <c r="K14" s="29">
        <f t="shared" si="1"/>
        <v>36.75</v>
      </c>
      <c r="L14" s="28">
        <f t="shared" si="2"/>
        <v>1715</v>
      </c>
      <c r="M14" s="29">
        <f t="shared" si="3"/>
        <v>51.45</v>
      </c>
      <c r="N14" s="30">
        <v>10</v>
      </c>
      <c r="O14" s="28">
        <f t="shared" si="4"/>
        <v>514.5</v>
      </c>
      <c r="P14" s="31">
        <f t="shared" si="5"/>
        <v>215.06099999999998</v>
      </c>
      <c r="Q14" s="32">
        <v>1</v>
      </c>
      <c r="R14" s="33" t="s">
        <v>31</v>
      </c>
      <c r="S14" s="40"/>
      <c r="T14" s="40"/>
      <c r="U14" s="40"/>
      <c r="V14" s="34"/>
      <c r="W14" s="35"/>
      <c r="X14" s="36"/>
      <c r="Y14" s="36"/>
      <c r="Z14" s="37"/>
    </row>
    <row r="15" spans="1:26" s="38" customFormat="1" ht="24.75" customHeight="1">
      <c r="A15" s="24">
        <v>12</v>
      </c>
      <c r="B15" s="25"/>
      <c r="C15" s="25"/>
      <c r="D15" s="26" t="s">
        <v>29</v>
      </c>
      <c r="E15" s="27" t="s">
        <v>70</v>
      </c>
      <c r="F15" s="35" t="s">
        <v>60</v>
      </c>
      <c r="G15" s="86" t="s">
        <v>4</v>
      </c>
      <c r="H15" s="79"/>
      <c r="I15" s="72">
        <v>76</v>
      </c>
      <c r="J15" s="28">
        <f t="shared" si="0"/>
        <v>380</v>
      </c>
      <c r="K15" s="29">
        <f t="shared" si="1"/>
        <v>57</v>
      </c>
      <c r="L15" s="28">
        <f t="shared" si="2"/>
        <v>2660</v>
      </c>
      <c r="M15" s="29">
        <f t="shared" si="3"/>
        <v>79.8</v>
      </c>
      <c r="N15" s="30">
        <v>10</v>
      </c>
      <c r="O15" s="28">
        <f t="shared" si="4"/>
        <v>798</v>
      </c>
      <c r="P15" s="31">
        <f t="shared" si="5"/>
        <v>333.56399999999996</v>
      </c>
      <c r="Q15" s="32">
        <v>1</v>
      </c>
      <c r="R15" s="33" t="s">
        <v>31</v>
      </c>
      <c r="S15" s="40"/>
      <c r="T15" s="40"/>
      <c r="U15" s="40"/>
      <c r="V15" s="34"/>
      <c r="W15" s="35"/>
      <c r="X15" s="36"/>
      <c r="Y15" s="36"/>
      <c r="Z15" s="37"/>
    </row>
    <row r="16" spans="1:26" s="38" customFormat="1" ht="24.75" customHeight="1" thickBot="1">
      <c r="A16" s="41">
        <v>13</v>
      </c>
      <c r="B16" s="42"/>
      <c r="C16" s="42"/>
      <c r="D16" s="43" t="s">
        <v>29</v>
      </c>
      <c r="E16" s="44" t="s">
        <v>72</v>
      </c>
      <c r="F16" s="53" t="s">
        <v>51</v>
      </c>
      <c r="G16" s="86" t="s">
        <v>48</v>
      </c>
      <c r="H16" s="79"/>
      <c r="I16" s="73">
        <v>79</v>
      </c>
      <c r="J16" s="45">
        <f t="shared" si="0"/>
        <v>395</v>
      </c>
      <c r="K16" s="46">
        <f t="shared" si="1"/>
        <v>59.25</v>
      </c>
      <c r="L16" s="45">
        <f t="shared" si="2"/>
        <v>2765</v>
      </c>
      <c r="M16" s="46">
        <f t="shared" si="3"/>
        <v>82.95</v>
      </c>
      <c r="N16" s="47">
        <v>10</v>
      </c>
      <c r="O16" s="45">
        <f t="shared" si="4"/>
        <v>829.5</v>
      </c>
      <c r="P16" s="48">
        <f t="shared" si="5"/>
        <v>346.731</v>
      </c>
      <c r="Q16" s="49">
        <v>1</v>
      </c>
      <c r="R16" s="50" t="s">
        <v>31</v>
      </c>
      <c r="S16" s="51"/>
      <c r="T16" s="51"/>
      <c r="U16" s="51"/>
      <c r="V16" s="52"/>
      <c r="W16" s="53"/>
      <c r="X16" s="54"/>
      <c r="Y16" s="54"/>
      <c r="Z16" s="55"/>
    </row>
    <row r="17" ht="24.75" customHeight="1"/>
    <row r="18" ht="24.75" customHeight="1"/>
    <row r="19" ht="17.25">
      <c r="G19" s="85"/>
    </row>
    <row r="20" ht="17.25">
      <c r="G20" s="85"/>
    </row>
  </sheetData>
  <sheetProtection/>
  <mergeCells count="7">
    <mergeCell ref="U3:Z3"/>
    <mergeCell ref="E1:G1"/>
    <mergeCell ref="A2:G2"/>
    <mergeCell ref="A1:C1"/>
    <mergeCell ref="V1:Z1"/>
    <mergeCell ref="T2:V2"/>
    <mergeCell ref="W2:Z2"/>
  </mergeCells>
  <hyperlinks>
    <hyperlink ref="U3" r:id="rId1" display="ulasulker@gmail.com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2014-12-24T09:29:59Z</cp:lastPrinted>
  <dcterms:created xsi:type="dcterms:W3CDTF">2008-02-13T15:49:05Z</dcterms:created>
  <dcterms:modified xsi:type="dcterms:W3CDTF">2014-12-31T11:07:00Z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