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<sst xmlns="http://schemas.openxmlformats.org/spreadsheetml/2006/main" count="105" uniqueCount="27">
  <si>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</si>
  <si>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</si>
  <si>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</si>
  <si>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</si>
  <si>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Çılgın Kalabalıktan Uzak</t>
  </si>
  <si>
    <t>Kayıp Nehir</t>
  </si>
  <si>
    <t>Azem 2: Cin Garezi</t>
  </si>
  <si>
    <t>OHA: Oflu Hoca'yı Aramak</t>
  </si>
  <si>
    <t>Aşk Vizesi</t>
  </si>
  <si>
    <t>Sihirbazlık Okulunda Bir Türk</t>
  </si>
  <si>
    <t>Poltergeist: Kötü Ruh (3D-Orijinal)</t>
  </si>
  <si>
    <t>Yenilmezler: Ultron Çağı (3D-Orijinal)</t>
  </si>
  <si>
    <t>Yenilmezler: Ultron Çağı (3D-Türkçe)</t>
  </si>
  <si>
    <t>Yenilmezler: Ultron Çağı (Orijinal)</t>
  </si>
  <si>
    <t>Niyazi Gül Dörtnala</t>
  </si>
  <si>
    <t>Tinkerbell ve Canavar Efsanesi (3D-Türkçe)</t>
  </si>
  <si>
    <t>Yarının Dünyası (Türkçe)</t>
  </si>
  <si>
    <t>Yarının Dünyası (Orijnal)</t>
  </si>
  <si>
    <t>Mad Max: Fury Road (3D-Orijinal)</t>
  </si>
  <si>
    <t>Gece Takibi</t>
  </si>
  <si>
    <t>M3</t>
  </si>
  <si>
    <t xml:space="preserve"> </t>
  </si>
  <si>
    <t>MARS DAĞITIM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</si>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</sst>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3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/>
      <top/>
      <bottom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10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1" fontId="5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3" borderId="10" xfId="0" applyNumberFormat="1" applyFont="1" applyFill="1" applyBorder="1" applyAlignment="1" applyProtection="1">
      <alignment vertical="center"/>
      <protection hidden="1"/>
    </xf>
    <xf numFmtId="1" fontId="5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left" vertical="center"/>
      <protection hidden="1"/>
    </xf>
    <xf numFmtId="0" fontId="48" fillId="34" borderId="11" xfId="0" applyFont="1" applyFill="1" applyBorder="1" applyAlignment="1" applyProtection="1">
      <alignment horizontal="left" vertical="center"/>
      <protection hidden="1"/>
    </xf>
    <xf numFmtId="0" fontId="48" fillId="34" borderId="12" xfId="0" applyFont="1" applyFill="1" applyBorder="1" applyAlignment="1" applyProtection="1">
      <alignment horizontal="left" vertical="center"/>
      <protection hidden="1"/>
    </xf>
    <xf numFmtId="0" fontId="7" fillId="35" borderId="11" xfId="0" applyFont="1" applyFill="1" applyBorder="1" applyAlignment="1" applyProtection="1">
      <alignment horizontal="left" vertical="center"/>
      <protection hidden="1" locked="0"/>
    </xf>
    <xf numFmtId="164" fontId="49" fillId="33" borderId="13" xfId="0" applyNumberFormat="1" applyFont="1" applyFill="1" applyBorder="1" applyAlignment="1" applyProtection="1">
      <alignment horizontal="center" vertical="center"/>
      <protection hidden="1"/>
    </xf>
    <xf numFmtId="164" fontId="49" fillId="33" borderId="14" xfId="0" applyNumberFormat="1" applyFont="1" applyFill="1" applyBorder="1" applyAlignment="1" applyProtection="1">
      <alignment horizontal="center" vertical="center"/>
      <protection hidden="1"/>
    </xf>
    <xf numFmtId="164" fontId="49" fillId="33" borderId="15" xfId="0" applyNumberFormat="1" applyFont="1" applyFill="1" applyBorder="1" applyAlignment="1" applyProtection="1">
      <alignment horizontal="center" vertical="center"/>
      <protection hidden="1"/>
    </xf>
    <xf numFmtId="164" fontId="49" fillId="33" borderId="0" xfId="0" applyNumberFormat="1" applyFont="1" applyFill="1" applyBorder="1" applyAlignment="1" applyProtection="1">
      <alignment horizontal="center" vertical="center"/>
      <protection hidden="1"/>
    </xf>
    <xf numFmtId="0" fontId="48" fillId="34" borderId="16" xfId="0" applyFont="1" applyFill="1" applyBorder="1" applyAlignment="1" applyProtection="1">
      <alignment horizontal="left" vertical="center"/>
      <protection hidden="1"/>
    </xf>
    <xf numFmtId="0" fontId="7" fillId="35" borderId="16" xfId="0" applyFont="1" applyFill="1" applyBorder="1" applyAlignment="1" applyProtection="1">
      <alignment horizontal="left" vertical="center"/>
      <protection hidden="1" locked="0"/>
    </xf>
    <xf numFmtId="164" fontId="49" fillId="33" borderId="17" xfId="0" applyNumberFormat="1" applyFont="1" applyFill="1" applyBorder="1" applyAlignment="1" applyProtection="1">
      <alignment horizontal="center" vertical="center"/>
      <protection hidden="1"/>
    </xf>
    <xf numFmtId="164" fontId="49" fillId="33" borderId="18" xfId="0" applyNumberFormat="1" applyFont="1" applyFill="1" applyBorder="1" applyAlignment="1" applyProtection="1">
      <alignment horizontal="center" vertical="center"/>
      <protection hidden="1"/>
    </xf>
    <xf numFmtId="164" fontId="50" fillId="33" borderId="18" xfId="0" applyNumberFormat="1" applyFont="1" applyFill="1" applyBorder="1" applyAlignment="1" applyProtection="1">
      <alignment horizontal="right" vertical="center" wrapText="1"/>
      <protection hidden="1"/>
    </xf>
    <xf numFmtId="164" fontId="50" fillId="33" borderId="18" xfId="0" applyNumberFormat="1" applyFont="1" applyFill="1" applyBorder="1" applyAlignment="1" applyProtection="1">
      <alignment horizontal="left" vertical="center" wrapText="1"/>
      <protection hidden="1"/>
    </xf>
    <xf numFmtId="164" fontId="49" fillId="33" borderId="19" xfId="0" applyNumberFormat="1" applyFont="1" applyFill="1" applyBorder="1" applyAlignment="1" applyProtection="1">
      <alignment horizontal="center" vertical="center"/>
      <protection hidden="1"/>
    </xf>
    <xf numFmtId="164" fontId="50" fillId="33" borderId="18" xfId="0" applyNumberFormat="1" applyFont="1" applyFill="1" applyBorder="1" applyAlignment="1" applyProtection="1">
      <alignment horizontal="left" vertical="top" wrapText="1"/>
      <protection hidden="1"/>
    </xf>
    <xf numFmtId="164" fontId="50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17" xfId="0" applyFont="1" applyFill="1" applyBorder="1" applyAlignment="1" applyProtection="1">
      <alignment vertical="center"/>
      <protection locked="0"/>
    </xf>
    <xf numFmtId="0" fontId="7" fillId="35" borderId="16" xfId="0" applyFont="1" applyFill="1" applyBorder="1" applyAlignment="1" applyProtection="1">
      <alignment horizontal="left" vertical="center" wrapText="1"/>
      <protection hidden="1" locked="0"/>
    </xf>
    <xf numFmtId="164" fontId="51" fillId="36" borderId="0" xfId="0" applyNumberFormat="1" applyFont="1" applyFill="1" applyBorder="1" applyAlignment="1" applyProtection="1">
      <alignment horizontal="center" vertical="center"/>
      <protection hidden="1"/>
    </xf>
    <xf numFmtId="0" fontId="52" fillId="36" borderId="0" xfId="0" applyFont="1" applyFill="1" applyAlignment="1">
      <alignment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164" fontId="4" fillId="33" borderId="18" xfId="0" applyNumberFormat="1" applyFont="1" applyFill="1" applyBorder="1" applyAlignment="1" applyProtection="1">
      <alignment horizontal="center" vertical="center"/>
      <protection hidden="1"/>
    </xf>
    <xf numFmtId="164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8" fillId="34" borderId="20" xfId="0" applyFont="1" applyFill="1" applyBorder="1" applyAlignment="1" applyProtection="1">
      <alignment horizontal="left" vertical="center"/>
      <protection hidden="1"/>
    </xf>
    <xf numFmtId="0" fontId="7" fillId="35" borderId="20" xfId="0" applyFont="1" applyFill="1" applyBorder="1" applyAlignment="1" applyProtection="1">
      <alignment horizontal="left" vertical="center"/>
      <protection hidden="1" locked="0"/>
    </xf>
    <xf numFmtId="164" fontId="49" fillId="33" borderId="21" xfId="0" applyNumberFormat="1" applyFont="1" applyFill="1" applyBorder="1" applyAlignment="1" applyProtection="1">
      <alignment horizontal="center" vertical="center"/>
      <protection hidden="1"/>
    </xf>
    <xf numFmtId="164" fontId="49" fillId="33" borderId="22" xfId="0" applyNumberFormat="1" applyFont="1" applyFill="1" applyBorder="1" applyAlignment="1" applyProtection="1">
      <alignment horizontal="center" vertical="center"/>
      <protection hidden="1"/>
    </xf>
    <xf numFmtId="164" fontId="49" fillId="33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0" fillId="37" borderId="25" xfId="0" applyNumberFormat="1" applyFill="1" applyBorder="1" applyAlignment="1">
      <alignment/>
    </xf>
    <xf numFmtId="164" fontId="0" fillId="38" borderId="25" xfId="0" applyNumberFormat="1" applyFill="1" applyBorder="1" applyAlignment="1">
      <alignment/>
    </xf>
    <xf numFmtId="164" fontId="0" fillId="39" borderId="25" xfId="0" applyNumberFormat="1" applyFill="1" applyBorder="1" applyAlignment="1">
      <alignment/>
    </xf>
    <xf numFmtId="164" fontId="0" fillId="40" borderId="25" xfId="0" applyNumberForma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0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.hafta%2022-28%20May&#305;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22-28 MAYIS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A7" t="str">
            <v> </v>
          </cell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</row>
        <row r="8">
          <cell r="A8" t="str">
            <v> </v>
          </cell>
          <cell r="B8" t="str">
            <v> </v>
          </cell>
          <cell r="C8">
            <v>-2</v>
          </cell>
        </row>
        <row r="9">
          <cell r="A9">
            <v>-1</v>
          </cell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</row>
        <row r="10">
          <cell r="A10">
            <v>0</v>
          </cell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</row>
        <row r="11">
          <cell r="C11" t="str">
            <v>Yenilmezler: Ultron Çağı (Orijinal)</v>
          </cell>
          <cell r="D11" t="str">
            <v>UIP</v>
          </cell>
          <cell r="E11">
            <v>21</v>
          </cell>
          <cell r="F11">
            <v>142</v>
          </cell>
          <cell r="G11">
            <v>0.043750000000000004</v>
          </cell>
          <cell r="H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A12">
            <v>162</v>
          </cell>
          <cell r="B12">
            <v>0.1125</v>
          </cell>
          <cell r="C12">
            <v>7.600000000000001</v>
          </cell>
          <cell r="D12">
            <v>0.96875</v>
          </cell>
        </row>
        <row r="13">
          <cell r="A13">
            <v>8.600000000000001</v>
          </cell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>
            <v>1.0125</v>
          </cell>
        </row>
        <row r="14">
          <cell r="A14">
            <v>9.600000000000001</v>
          </cell>
          <cell r="B14" t="str">
            <v> </v>
          </cell>
          <cell r="C14" t="str">
            <v> </v>
          </cell>
          <cell r="D14" t="str">
            <v> 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>
            <v>1.08125</v>
          </cell>
        </row>
        <row r="15">
          <cell r="C15" t="str">
            <v>Niyazi Gül Dörtnala</v>
          </cell>
          <cell r="D15" t="str">
            <v>UIP</v>
          </cell>
          <cell r="E15">
            <v>21</v>
          </cell>
          <cell r="F15">
            <v>107</v>
          </cell>
          <cell r="G15">
            <v>0.04861111111111111</v>
          </cell>
          <cell r="H15" t="str">
            <v>#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A16">
            <v>127</v>
          </cell>
          <cell r="B16">
            <v>0.08888888888888889</v>
          </cell>
          <cell r="C16">
            <v>1</v>
          </cell>
          <cell r="D16">
            <v>0.4583333333333333</v>
          </cell>
          <cell r="E16">
            <v>0.5555555555555556</v>
          </cell>
          <cell r="F16">
            <v>0.6527777777777778</v>
          </cell>
          <cell r="G16">
            <v>0.75</v>
          </cell>
          <cell r="H16">
            <v>0.8541666666666666</v>
          </cell>
        </row>
        <row r="17">
          <cell r="A17">
            <v>2</v>
          </cell>
          <cell r="B17">
            <v>0.5069444444444444</v>
          </cell>
          <cell r="C17">
            <v>0.6041666666666667</v>
          </cell>
          <cell r="D17">
            <v>0.701388888888889</v>
          </cell>
          <cell r="E17" t="str">
            <v> </v>
          </cell>
          <cell r="F17">
            <v>0.7986111111111112</v>
          </cell>
          <cell r="G17">
            <v>0.9027777777777778</v>
          </cell>
          <cell r="H17" t="str">
            <v> </v>
          </cell>
          <cell r="I17" t="str">
            <v> </v>
          </cell>
        </row>
        <row r="18">
          <cell r="A18">
            <v>3</v>
          </cell>
          <cell r="B18">
            <v>0.5472222222222222</v>
          </cell>
          <cell r="C18">
            <v>0.6444444444444445</v>
          </cell>
          <cell r="D18">
            <v>0.7416666666666667</v>
          </cell>
          <cell r="E18" t="str">
            <v> </v>
          </cell>
          <cell r="F18">
            <v>0.8388888888888889</v>
          </cell>
          <cell r="G18">
            <v>0.9430555555555555</v>
          </cell>
          <cell r="H18" t="str">
            <v> </v>
          </cell>
          <cell r="I18" t="str">
            <v> </v>
          </cell>
        </row>
        <row r="19">
          <cell r="C19" t="str">
            <v>Poltergeist: Kötü Ruh (3D-Orijinal)</v>
          </cell>
          <cell r="D19" t="str">
            <v>TME</v>
          </cell>
          <cell r="E19">
            <v>21</v>
          </cell>
          <cell r="F19">
            <v>93</v>
          </cell>
          <cell r="G19">
            <v>0</v>
          </cell>
          <cell r="H19" t="str">
            <v>#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A20">
            <v>113</v>
          </cell>
          <cell r="B20">
            <v>0.07847222222222222</v>
          </cell>
          <cell r="C20">
            <v>4</v>
          </cell>
          <cell r="D20">
            <v>0.4583333333333333</v>
          </cell>
          <cell r="E20">
            <v>0.548611111111111</v>
          </cell>
          <cell r="F20">
            <v>0.638888888888889</v>
          </cell>
          <cell r="G20">
            <v>0.7291666666666666</v>
          </cell>
          <cell r="H20">
            <v>0.8194444444444445</v>
          </cell>
          <cell r="I20">
            <v>0.9166666666666666</v>
          </cell>
          <cell r="J20">
            <v>1</v>
          </cell>
        </row>
        <row r="21">
          <cell r="A21">
            <v>5</v>
          </cell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str">
            <v> </v>
          </cell>
        </row>
        <row r="22">
          <cell r="A22">
            <v>6</v>
          </cell>
          <cell r="B22">
            <v>0.5368055555555555</v>
          </cell>
          <cell r="C22">
            <v>0.6270833333333332</v>
          </cell>
          <cell r="D22">
            <v>0.7173611111111111</v>
          </cell>
          <cell r="E22">
            <v>0.8076388888888888</v>
          </cell>
          <cell r="F22">
            <v>0.8979166666666667</v>
          </cell>
          <cell r="G22" t="str">
            <v> </v>
          </cell>
          <cell r="H22">
            <v>0.9951388888888888</v>
          </cell>
          <cell r="I22">
            <v>1.0784722222222223</v>
          </cell>
        </row>
        <row r="23">
          <cell r="C23" t="str">
            <v>Kayıp Nehir</v>
          </cell>
          <cell r="D23" t="str">
            <v>M3</v>
          </cell>
          <cell r="E23">
            <v>21</v>
          </cell>
          <cell r="F23">
            <v>95</v>
          </cell>
          <cell r="G23">
            <v>0</v>
          </cell>
          <cell r="H23" t="str">
            <v> 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A24">
            <v>105</v>
          </cell>
          <cell r="B24">
            <v>0.07291666666666667</v>
          </cell>
          <cell r="C24">
            <v>7</v>
          </cell>
          <cell r="D24">
            <v>0.5</v>
          </cell>
          <cell r="E24">
            <v>0.6875</v>
          </cell>
          <cell r="F24">
            <v>0.8854166666666666</v>
          </cell>
        </row>
        <row r="25">
          <cell r="A25">
            <v>8</v>
          </cell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F25" t="str">
            <v> </v>
          </cell>
          <cell r="G25" t="str">
            <v> </v>
          </cell>
          <cell r="H25" t="str">
            <v> </v>
          </cell>
          <cell r="I25" t="str">
            <v> </v>
          </cell>
        </row>
        <row r="26">
          <cell r="A26">
            <v>9</v>
          </cell>
          <cell r="B26" t="str">
            <v> </v>
          </cell>
          <cell r="C26">
            <v>0.5729166666666666</v>
          </cell>
          <cell r="D26" t="str">
            <v> </v>
          </cell>
          <cell r="E26">
            <v>0.7604166666666666</v>
          </cell>
          <cell r="F26" t="str">
            <v> </v>
          </cell>
          <cell r="G26">
            <v>0.9583333333333333</v>
          </cell>
          <cell r="H26" t="str">
            <v> </v>
          </cell>
          <cell r="I26" t="str">
            <v> </v>
          </cell>
        </row>
        <row r="27">
          <cell r="C27" t="str">
            <v>Çılgın Kalabalıktan Uzak</v>
          </cell>
          <cell r="D27" t="str">
            <v>M3</v>
          </cell>
          <cell r="E27">
            <v>21</v>
          </cell>
          <cell r="F27">
            <v>119</v>
          </cell>
          <cell r="G27">
            <v>0.03888888888888889</v>
          </cell>
          <cell r="H27" t="str">
            <v> 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A28">
            <v>139</v>
          </cell>
          <cell r="B28">
            <v>0.09375</v>
          </cell>
          <cell r="C28">
            <v>7.300000000000001</v>
          </cell>
          <cell r="D28">
            <v>0.5833333333333334</v>
          </cell>
          <cell r="E28">
            <v>0.78125</v>
          </cell>
        </row>
        <row r="29">
          <cell r="A29">
            <v>8.3</v>
          </cell>
          <cell r="B29" t="str">
            <v> </v>
          </cell>
          <cell r="C29" t="str">
            <v> </v>
          </cell>
          <cell r="D29">
            <v>0.6222222222222222</v>
          </cell>
          <cell r="E29" t="str">
            <v> </v>
          </cell>
          <cell r="F29">
            <v>0.8201388888888889</v>
          </cell>
          <cell r="G29" t="str">
            <v> </v>
          </cell>
          <cell r="H29" t="str">
            <v> </v>
          </cell>
          <cell r="I29" t="str">
            <v> </v>
          </cell>
        </row>
        <row r="30">
          <cell r="A30">
            <v>9.3</v>
          </cell>
          <cell r="B30" t="str">
            <v> </v>
          </cell>
          <cell r="C30" t="str">
            <v> </v>
          </cell>
          <cell r="D30">
            <v>0.6770833333333334</v>
          </cell>
          <cell r="E30" t="str">
            <v> </v>
          </cell>
          <cell r="F30">
            <v>0.875</v>
          </cell>
          <cell r="G30" t="str">
            <v> </v>
          </cell>
          <cell r="H30" t="str">
            <v> </v>
          </cell>
          <cell r="I30" t="str">
            <v> </v>
          </cell>
        </row>
        <row r="31">
          <cell r="C31" t="str">
            <v>Gece Takibi</v>
          </cell>
          <cell r="D31" t="str">
            <v>WB</v>
          </cell>
          <cell r="E31">
            <v>21</v>
          </cell>
          <cell r="F31">
            <v>114</v>
          </cell>
          <cell r="G31">
            <v>0</v>
          </cell>
          <cell r="H31" t="str">
            <v> 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A32">
            <v>134</v>
          </cell>
          <cell r="B32">
            <v>0.09305555555555556</v>
          </cell>
          <cell r="C32">
            <v>10</v>
          </cell>
          <cell r="D32">
            <v>0.46875</v>
          </cell>
          <cell r="E32">
            <v>0.5729166666666666</v>
          </cell>
          <cell r="F32">
            <v>0.6805555555555555</v>
          </cell>
          <cell r="G32">
            <v>0.7916666666666666</v>
          </cell>
          <cell r="H32">
            <v>0.8958333333333334</v>
          </cell>
        </row>
        <row r="33">
          <cell r="A33">
            <v>11</v>
          </cell>
          <cell r="B33" t="str">
            <v> </v>
          </cell>
          <cell r="C33" t="str">
            <v> </v>
          </cell>
          <cell r="D33" t="str">
            <v> 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</row>
        <row r="34">
          <cell r="A34">
            <v>12</v>
          </cell>
          <cell r="B34">
            <v>0.5618055555555556</v>
          </cell>
          <cell r="C34">
            <v>0.6659722222222222</v>
          </cell>
          <cell r="D34" t="str">
            <v> </v>
          </cell>
          <cell r="E34">
            <v>0.773611111111111</v>
          </cell>
          <cell r="F34">
            <v>0.8847222222222222</v>
          </cell>
          <cell r="G34">
            <v>0.9888888888888889</v>
          </cell>
          <cell r="H34" t="str">
            <v> </v>
          </cell>
          <cell r="I34" t="str">
            <v> </v>
          </cell>
        </row>
        <row r="35">
          <cell r="C35" t="str">
            <v>Yarının Dünyası (Orijnal)</v>
          </cell>
          <cell r="D35" t="str">
            <v>UIP</v>
          </cell>
          <cell r="E35">
            <v>21</v>
          </cell>
          <cell r="F35">
            <v>130</v>
          </cell>
          <cell r="G35">
            <v>0</v>
          </cell>
          <cell r="H35" t="str">
            <v> 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A36">
            <v>150</v>
          </cell>
          <cell r="B36">
            <v>0.10416666666666667</v>
          </cell>
          <cell r="C36">
            <v>1.3000000000000003</v>
          </cell>
          <cell r="D36">
            <v>0.9583333333333334</v>
          </cell>
        </row>
        <row r="37">
          <cell r="A37">
            <v>2.3000000000000003</v>
          </cell>
          <cell r="B37" t="str">
            <v> </v>
          </cell>
          <cell r="C37" t="str">
            <v> </v>
          </cell>
          <cell r="D37" t="str">
            <v> </v>
          </cell>
          <cell r="E37" t="str">
            <v> </v>
          </cell>
          <cell r="F37" t="str">
            <v> </v>
          </cell>
          <cell r="G37" t="str">
            <v> </v>
          </cell>
          <cell r="H37" t="str">
            <v> </v>
          </cell>
          <cell r="I37" t="str">
            <v> </v>
          </cell>
        </row>
        <row r="38">
          <cell r="A38">
            <v>3.3000000000000003</v>
          </cell>
          <cell r="B38" t="str">
            <v> </v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 </v>
          </cell>
          <cell r="H38" t="str">
            <v> </v>
          </cell>
          <cell r="I38">
            <v>1.0625</v>
          </cell>
        </row>
        <row r="39">
          <cell r="A39" t="str">
            <v> </v>
          </cell>
          <cell r="B39" t="str">
            <v> </v>
          </cell>
          <cell r="C39" t="str">
            <v> </v>
          </cell>
          <cell r="D39" t="str">
            <v> </v>
          </cell>
          <cell r="E39" t="str">
            <v> </v>
          </cell>
          <cell r="F39" t="str">
            <v> </v>
          </cell>
          <cell r="G39" t="str">
            <v> </v>
          </cell>
          <cell r="H39" t="str">
            <v> 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</row>
        <row r="40">
          <cell r="A40" t="str">
            <v> </v>
          </cell>
          <cell r="B40" t="str">
            <v> </v>
          </cell>
          <cell r="C40">
            <v>-2</v>
          </cell>
        </row>
        <row r="41">
          <cell r="A41">
            <v>-1</v>
          </cell>
          <cell r="B41" t="str">
            <v> </v>
          </cell>
          <cell r="C41" t="str">
            <v> 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</row>
        <row r="42">
          <cell r="A42">
            <v>0</v>
          </cell>
          <cell r="B42" t="str">
            <v> </v>
          </cell>
          <cell r="C42" t="str">
            <v> 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</row>
        <row r="43">
          <cell r="A43" t="str">
            <v> </v>
          </cell>
          <cell r="B43" t="str">
            <v> </v>
          </cell>
          <cell r="C43" t="str">
            <v> 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</row>
        <row r="44">
          <cell r="A44" t="str">
            <v> </v>
          </cell>
          <cell r="B44" t="str">
            <v> </v>
          </cell>
          <cell r="C44">
            <v>-2</v>
          </cell>
        </row>
        <row r="45">
          <cell r="A45">
            <v>-1</v>
          </cell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</row>
        <row r="46">
          <cell r="A46">
            <v>0</v>
          </cell>
          <cell r="B46" t="str">
            <v> </v>
          </cell>
          <cell r="C46" t="str">
            <v> 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</row>
        <row r="47">
          <cell r="A47" t="str">
            <v> </v>
          </cell>
          <cell r="B47" t="str">
            <v> </v>
          </cell>
          <cell r="C47" t="str">
            <v> 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-2</v>
          </cell>
        </row>
        <row r="49">
          <cell r="A49">
            <v>-1</v>
          </cell>
          <cell r="B49" t="str">
            <v> </v>
          </cell>
          <cell r="C49" t="str">
            <v> 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</row>
        <row r="50">
          <cell r="A50">
            <v>0</v>
          </cell>
          <cell r="B50" t="str">
            <v> </v>
          </cell>
          <cell r="C50" t="str">
            <v> 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> </v>
          </cell>
          <cell r="I50" t="str">
            <v> </v>
          </cell>
        </row>
        <row r="51">
          <cell r="A51" t="str">
            <v> </v>
          </cell>
          <cell r="B51" t="str">
            <v> </v>
          </cell>
          <cell r="C51" t="str">
            <v> </v>
          </cell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H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</row>
        <row r="52">
          <cell r="A52" t="str">
            <v> </v>
          </cell>
          <cell r="B52" t="str">
            <v> </v>
          </cell>
          <cell r="C52">
            <v>-2</v>
          </cell>
        </row>
        <row r="53">
          <cell r="A53">
            <v>-1</v>
          </cell>
          <cell r="B53" t="str">
            <v> </v>
          </cell>
          <cell r="C53" t="str">
            <v> </v>
          </cell>
          <cell r="D53" t="str">
            <v> </v>
          </cell>
          <cell r="E53" t="str">
            <v> </v>
          </cell>
          <cell r="F53" t="str">
            <v> </v>
          </cell>
          <cell r="G53" t="str">
            <v> </v>
          </cell>
          <cell r="H53" t="str">
            <v> </v>
          </cell>
          <cell r="I53" t="str">
            <v> </v>
          </cell>
        </row>
        <row r="54">
          <cell r="A54">
            <v>0</v>
          </cell>
          <cell r="B54" t="str">
            <v> </v>
          </cell>
          <cell r="C54" t="str">
            <v> </v>
          </cell>
          <cell r="D54" t="str">
            <v> </v>
          </cell>
          <cell r="E54" t="str">
            <v> </v>
          </cell>
          <cell r="F54" t="str">
            <v> </v>
          </cell>
          <cell r="G54" t="str">
            <v> </v>
          </cell>
          <cell r="H54" t="str">
            <v> </v>
          </cell>
          <cell r="I54" t="str">
            <v> </v>
          </cell>
        </row>
        <row r="55">
          <cell r="A55" t="str">
            <v> </v>
          </cell>
          <cell r="B55" t="str">
            <v> </v>
          </cell>
          <cell r="C55" t="str">
            <v> </v>
          </cell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H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</row>
        <row r="56">
          <cell r="A56" t="str">
            <v> </v>
          </cell>
          <cell r="B56" t="str">
            <v> </v>
          </cell>
          <cell r="C56">
            <v>-2</v>
          </cell>
        </row>
        <row r="57">
          <cell r="A57">
            <v>-1</v>
          </cell>
          <cell r="B57" t="str">
            <v> </v>
          </cell>
          <cell r="C57" t="str">
            <v> </v>
          </cell>
          <cell r="D57" t="str">
            <v> </v>
          </cell>
          <cell r="E57" t="str">
            <v> </v>
          </cell>
          <cell r="F57" t="str">
            <v> </v>
          </cell>
          <cell r="G57" t="str">
            <v> </v>
          </cell>
          <cell r="H57" t="str">
            <v> </v>
          </cell>
          <cell r="I57" t="str">
            <v> </v>
          </cell>
        </row>
        <row r="58">
          <cell r="A58">
            <v>0</v>
          </cell>
          <cell r="B58" t="str">
            <v> </v>
          </cell>
          <cell r="C58" t="str">
            <v> </v>
          </cell>
          <cell r="D58" t="str">
            <v> </v>
          </cell>
          <cell r="E58" t="str">
            <v> </v>
          </cell>
          <cell r="F58" t="str">
            <v> </v>
          </cell>
          <cell r="G58" t="str">
            <v> </v>
          </cell>
          <cell r="H58" t="str">
            <v> </v>
          </cell>
          <cell r="I58" t="str">
            <v> </v>
          </cell>
        </row>
        <row r="59">
          <cell r="C59" t="str">
            <v>Azem 2: Cin Garezi</v>
          </cell>
          <cell r="D59" t="str">
            <v>MARS DAĞITIM</v>
          </cell>
          <cell r="E59">
            <v>21</v>
          </cell>
          <cell r="F59">
            <v>85</v>
          </cell>
          <cell r="G59">
            <v>0.035416666666666666</v>
          </cell>
          <cell r="H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</row>
        <row r="60">
          <cell r="A60">
            <v>105</v>
          </cell>
          <cell r="B60">
            <v>0.07152777777777779</v>
          </cell>
          <cell r="C60">
            <v>13.600000000000001</v>
          </cell>
          <cell r="D60">
            <v>0.5</v>
          </cell>
          <cell r="E60">
            <v>0.5833333333333334</v>
          </cell>
        </row>
        <row r="61">
          <cell r="A61">
            <v>14.600000000000001</v>
          </cell>
          <cell r="B61" t="str">
            <v> </v>
          </cell>
          <cell r="C61">
            <v>0.5354166666666667</v>
          </cell>
          <cell r="D61">
            <v>0.61875</v>
          </cell>
          <cell r="E61" t="str">
            <v> </v>
          </cell>
          <cell r="F61" t="str">
            <v> </v>
          </cell>
          <cell r="G61" t="str">
            <v> </v>
          </cell>
          <cell r="H61" t="str">
            <v> </v>
          </cell>
          <cell r="I61" t="str">
            <v> </v>
          </cell>
        </row>
        <row r="62">
          <cell r="A62">
            <v>15.600000000000001</v>
          </cell>
          <cell r="B62" t="str">
            <v> </v>
          </cell>
          <cell r="C62">
            <v>0.5715277777777777</v>
          </cell>
          <cell r="D62">
            <v>0.6548611111111111</v>
          </cell>
          <cell r="E62" t="str">
            <v> </v>
          </cell>
          <cell r="F62" t="str">
            <v> </v>
          </cell>
          <cell r="G62" t="str">
            <v> </v>
          </cell>
          <cell r="H62" t="str">
            <v> </v>
          </cell>
          <cell r="I62" t="str">
            <v> </v>
          </cell>
        </row>
        <row r="63">
          <cell r="C63" t="str">
            <v>Niyazi Gül Dörtnala</v>
          </cell>
          <cell r="D63" t="str">
            <v>UIP</v>
          </cell>
          <cell r="E63">
            <v>21</v>
          </cell>
          <cell r="F63">
            <v>107</v>
          </cell>
          <cell r="G63">
            <v>0.04861111111111111</v>
          </cell>
          <cell r="H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</row>
        <row r="64">
          <cell r="A64">
            <v>127</v>
          </cell>
          <cell r="B64">
            <v>0.08888888888888889</v>
          </cell>
          <cell r="C64">
            <v>34.3</v>
          </cell>
          <cell r="D64">
            <v>0.9895833333333334</v>
          </cell>
        </row>
        <row r="65">
          <cell r="A65">
            <v>35.3</v>
          </cell>
          <cell r="B65" t="str">
            <v> </v>
          </cell>
          <cell r="C65" t="str">
            <v> </v>
          </cell>
          <cell r="D65" t="str">
            <v> </v>
          </cell>
          <cell r="E65" t="str">
            <v> </v>
          </cell>
          <cell r="F65" t="str">
            <v> </v>
          </cell>
          <cell r="G65" t="str">
            <v> </v>
          </cell>
          <cell r="H65" t="str">
            <v> </v>
          </cell>
          <cell r="I65">
            <v>1.0381944444444444</v>
          </cell>
        </row>
        <row r="66">
          <cell r="A66">
            <v>36.3</v>
          </cell>
          <cell r="B66" t="str">
            <v> </v>
          </cell>
          <cell r="C66" t="str">
            <v> </v>
          </cell>
          <cell r="D66" t="str">
            <v> </v>
          </cell>
          <cell r="E66" t="str">
            <v> </v>
          </cell>
          <cell r="F66" t="str">
            <v> </v>
          </cell>
          <cell r="G66" t="str">
            <v> </v>
          </cell>
          <cell r="H66" t="str">
            <v> </v>
          </cell>
          <cell r="I66">
            <v>1.0784722222222223</v>
          </cell>
        </row>
        <row r="67">
          <cell r="C67" t="str">
            <v>Yenilmezler: Ultron Çağı (Orijinal)</v>
          </cell>
          <cell r="D67" t="str">
            <v>UIP</v>
          </cell>
          <cell r="E67">
            <v>21</v>
          </cell>
          <cell r="F67">
            <v>142</v>
          </cell>
          <cell r="G67">
            <v>0.043750000000000004</v>
          </cell>
          <cell r="H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</row>
        <row r="68">
          <cell r="A68">
            <v>162</v>
          </cell>
          <cell r="B68">
            <v>0.1125</v>
          </cell>
          <cell r="C68">
            <v>13</v>
          </cell>
          <cell r="D68">
            <v>0.6666666666666666</v>
          </cell>
        </row>
        <row r="69">
          <cell r="A69">
            <v>14</v>
          </cell>
          <cell r="B69" t="str">
            <v> </v>
          </cell>
          <cell r="C69" t="str">
            <v> </v>
          </cell>
          <cell r="D69" t="str">
            <v> </v>
          </cell>
          <cell r="E69">
            <v>0.7104166666666666</v>
          </cell>
          <cell r="F69" t="str">
            <v> </v>
          </cell>
          <cell r="G69" t="str">
            <v> </v>
          </cell>
          <cell r="H69" t="str">
            <v> </v>
          </cell>
          <cell r="I69" t="str">
            <v> </v>
          </cell>
        </row>
        <row r="70">
          <cell r="A70">
            <v>15</v>
          </cell>
          <cell r="B70" t="str">
            <v> </v>
          </cell>
          <cell r="C70" t="str">
            <v> </v>
          </cell>
          <cell r="D70" t="str">
            <v> </v>
          </cell>
          <cell r="E70">
            <v>0.7791666666666667</v>
          </cell>
          <cell r="F70" t="str">
            <v> </v>
          </cell>
          <cell r="G70" t="str">
            <v> </v>
          </cell>
          <cell r="H70" t="str">
            <v> </v>
          </cell>
          <cell r="I70" t="str">
            <v> </v>
          </cell>
        </row>
        <row r="71">
          <cell r="C71" t="str">
            <v>Niyazi Gül Dörtnala</v>
          </cell>
          <cell r="D71" t="str">
            <v>UIP</v>
          </cell>
          <cell r="E71">
            <v>21</v>
          </cell>
          <cell r="F71">
            <v>107</v>
          </cell>
          <cell r="G71">
            <v>0.04861111111111111</v>
          </cell>
          <cell r="H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#</v>
          </cell>
          <cell r="M71" t="str">
            <v>#</v>
          </cell>
          <cell r="N71" t="str">
            <v> </v>
          </cell>
          <cell r="O71" t="str">
            <v> </v>
          </cell>
        </row>
        <row r="72">
          <cell r="A72">
            <v>127</v>
          </cell>
          <cell r="B72">
            <v>0.08888888888888889</v>
          </cell>
          <cell r="C72">
            <v>13.299999999999999</v>
          </cell>
          <cell r="D72">
            <v>0.8020833333333334</v>
          </cell>
          <cell r="E72">
            <v>0.90625</v>
          </cell>
        </row>
        <row r="73">
          <cell r="A73">
            <v>14.299999999999999</v>
          </cell>
          <cell r="B73" t="str">
            <v> </v>
          </cell>
          <cell r="C73" t="str">
            <v> </v>
          </cell>
          <cell r="D73" t="str">
            <v> </v>
          </cell>
          <cell r="E73" t="str">
            <v> </v>
          </cell>
          <cell r="F73">
            <v>0.8506944444444445</v>
          </cell>
          <cell r="G73">
            <v>0.9548611111111112</v>
          </cell>
          <cell r="H73" t="str">
            <v> </v>
          </cell>
          <cell r="I73" t="str">
            <v> </v>
          </cell>
        </row>
        <row r="74">
          <cell r="A74">
            <v>15.299999999999999</v>
          </cell>
          <cell r="B74" t="str">
            <v> </v>
          </cell>
          <cell r="C74" t="str">
            <v> </v>
          </cell>
          <cell r="D74" t="str">
            <v> </v>
          </cell>
          <cell r="E74" t="str">
            <v> </v>
          </cell>
          <cell r="F74">
            <v>0.8909722222222223</v>
          </cell>
          <cell r="G74">
            <v>0.9951388888888889</v>
          </cell>
          <cell r="H74" t="str">
            <v> </v>
          </cell>
          <cell r="I74" t="str">
            <v> </v>
          </cell>
        </row>
        <row r="75">
          <cell r="C75" t="str">
            <v>Mad Max: Fury Road (3D-Orijinal)</v>
          </cell>
          <cell r="D75" t="str">
            <v>WB</v>
          </cell>
          <cell r="E75">
            <v>21</v>
          </cell>
          <cell r="F75">
            <v>120</v>
          </cell>
          <cell r="G75">
            <v>0.04652777777777778</v>
          </cell>
          <cell r="H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</row>
        <row r="76">
          <cell r="A76">
            <v>140</v>
          </cell>
          <cell r="B76">
            <v>0.09375</v>
          </cell>
          <cell r="C76">
            <v>16</v>
          </cell>
          <cell r="D76">
            <v>0.4791666666666667</v>
          </cell>
          <cell r="E76">
            <v>0.5902777777777778</v>
          </cell>
          <cell r="F76">
            <v>0.6979166666666666</v>
          </cell>
          <cell r="G76">
            <v>0.8125</v>
          </cell>
          <cell r="H76">
            <v>0.9166666666666666</v>
          </cell>
        </row>
        <row r="77">
          <cell r="A77">
            <v>17</v>
          </cell>
          <cell r="B77">
            <v>0.5256944444444445</v>
          </cell>
          <cell r="C77" t="str">
            <v> </v>
          </cell>
          <cell r="D77">
            <v>0.6368055555555556</v>
          </cell>
          <cell r="E77">
            <v>0.7444444444444445</v>
          </cell>
          <cell r="F77">
            <v>0.8590277777777777</v>
          </cell>
          <cell r="G77" t="str">
            <v> </v>
          </cell>
          <cell r="H77">
            <v>0.9631944444444445</v>
          </cell>
          <cell r="I77" t="str">
            <v> </v>
          </cell>
        </row>
        <row r="78">
          <cell r="A78">
            <v>18</v>
          </cell>
          <cell r="B78">
            <v>0.5729166666666667</v>
          </cell>
          <cell r="C78" t="str">
            <v> </v>
          </cell>
          <cell r="D78">
            <v>0.6840277777777778</v>
          </cell>
          <cell r="E78">
            <v>0.7916666666666666</v>
          </cell>
          <cell r="F78">
            <v>0.90625</v>
          </cell>
          <cell r="G78" t="str">
            <v> </v>
          </cell>
          <cell r="H78">
            <v>1.0104166666666665</v>
          </cell>
          <cell r="I78" t="str">
            <v> </v>
          </cell>
        </row>
        <row r="79">
          <cell r="C79" t="str">
            <v>Aşk Vizesi</v>
          </cell>
          <cell r="D79" t="str">
            <v>PİNEMA</v>
          </cell>
          <cell r="E79">
            <v>21</v>
          </cell>
          <cell r="F79">
            <v>92</v>
          </cell>
          <cell r="G79">
            <v>0</v>
          </cell>
          <cell r="H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#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A80">
            <v>112</v>
          </cell>
          <cell r="B80">
            <v>0.07777777777777778</v>
          </cell>
          <cell r="C80">
            <v>19</v>
          </cell>
          <cell r="D80">
            <v>0.5520833333333334</v>
          </cell>
          <cell r="E80">
            <v>0.7291666666666666</v>
          </cell>
          <cell r="F80">
            <v>0.90625</v>
          </cell>
        </row>
        <row r="81">
          <cell r="A81">
            <v>20</v>
          </cell>
          <cell r="B81" t="str">
            <v> </v>
          </cell>
          <cell r="C81" t="str">
            <v> </v>
          </cell>
          <cell r="D81" t="str">
            <v> </v>
          </cell>
          <cell r="E81" t="str">
            <v> </v>
          </cell>
          <cell r="F81" t="str">
            <v> </v>
          </cell>
          <cell r="G81" t="str">
            <v> </v>
          </cell>
          <cell r="H81" t="str">
            <v> </v>
          </cell>
          <cell r="I81" t="str">
            <v> </v>
          </cell>
        </row>
        <row r="82">
          <cell r="A82">
            <v>21</v>
          </cell>
          <cell r="B82" t="str">
            <v> </v>
          </cell>
          <cell r="C82">
            <v>0.6298611111111112</v>
          </cell>
          <cell r="D82" t="str">
            <v> </v>
          </cell>
          <cell r="E82">
            <v>0.8069444444444445</v>
          </cell>
          <cell r="F82" t="str">
            <v> </v>
          </cell>
          <cell r="G82">
            <v>0.9840277777777777</v>
          </cell>
          <cell r="H82" t="str">
            <v> </v>
          </cell>
          <cell r="I82" t="str">
            <v> </v>
          </cell>
        </row>
        <row r="83">
          <cell r="C83" t="str">
            <v>Sihirbazlık Okulunda Bir Türk</v>
          </cell>
          <cell r="D83" t="str">
            <v>PİNEMA</v>
          </cell>
          <cell r="E83">
            <v>21</v>
          </cell>
          <cell r="F83">
            <v>90</v>
          </cell>
          <cell r="G83">
            <v>0</v>
          </cell>
          <cell r="H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</row>
        <row r="84">
          <cell r="A84">
            <v>110</v>
          </cell>
          <cell r="B84">
            <v>0.0763888888888889</v>
          </cell>
          <cell r="C84">
            <v>19.299999999999997</v>
          </cell>
          <cell r="D84">
            <v>0.46527777777777773</v>
          </cell>
          <cell r="E84">
            <v>0.638888888888889</v>
          </cell>
          <cell r="F84">
            <v>0.8194444444444445</v>
          </cell>
        </row>
        <row r="85">
          <cell r="A85">
            <v>20.299999999999997</v>
          </cell>
          <cell r="B85" t="str">
            <v> </v>
          </cell>
          <cell r="C85" t="str">
            <v> </v>
          </cell>
          <cell r="D85" t="str">
            <v> </v>
          </cell>
          <cell r="E85" t="str">
            <v> </v>
          </cell>
          <cell r="F85" t="str">
            <v> </v>
          </cell>
          <cell r="G85" t="str">
            <v> </v>
          </cell>
          <cell r="H85" t="str">
            <v> </v>
          </cell>
          <cell r="I85" t="str">
            <v> </v>
          </cell>
        </row>
        <row r="86">
          <cell r="A86">
            <v>21.299999999999997</v>
          </cell>
          <cell r="B86">
            <v>0.5416666666666666</v>
          </cell>
          <cell r="C86" t="str">
            <v> </v>
          </cell>
          <cell r="D86">
            <v>0.7152777777777779</v>
          </cell>
          <cell r="E86" t="str">
            <v> </v>
          </cell>
          <cell r="F86">
            <v>0.8958333333333335</v>
          </cell>
          <cell r="G86" t="str">
            <v> </v>
          </cell>
          <cell r="H86" t="str">
            <v> </v>
          </cell>
          <cell r="I86" t="str">
            <v> </v>
          </cell>
        </row>
        <row r="87">
          <cell r="C87" t="str">
            <v>OHA: Oflu Hoca'yı Aramak</v>
          </cell>
          <cell r="D87" t="str">
            <v>MARS DAĞITIM</v>
          </cell>
          <cell r="E87">
            <v>21</v>
          </cell>
          <cell r="F87">
            <v>94</v>
          </cell>
          <cell r="G87">
            <v>0</v>
          </cell>
          <cell r="H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#</v>
          </cell>
          <cell r="M87" t="str">
            <v> </v>
          </cell>
          <cell r="N87" t="str">
            <v> </v>
          </cell>
          <cell r="O87" t="str">
            <v> </v>
          </cell>
        </row>
        <row r="88">
          <cell r="A88">
            <v>114</v>
          </cell>
          <cell r="B88">
            <v>0.07916666666666666</v>
          </cell>
          <cell r="C88">
            <v>22</v>
          </cell>
          <cell r="D88">
            <v>0.4583333333333333</v>
          </cell>
          <cell r="E88">
            <v>0.5416666666666666</v>
          </cell>
          <cell r="F88">
            <v>0.6319444444444444</v>
          </cell>
          <cell r="G88">
            <v>0.8020833333333334</v>
          </cell>
          <cell r="H88">
            <v>0.8958333333333334</v>
          </cell>
        </row>
        <row r="89">
          <cell r="A89">
            <v>23</v>
          </cell>
          <cell r="B89" t="str">
            <v> </v>
          </cell>
          <cell r="C89" t="str">
            <v> </v>
          </cell>
          <cell r="D89" t="str">
            <v> </v>
          </cell>
          <cell r="E89" t="str">
            <v> </v>
          </cell>
          <cell r="F89" t="str">
            <v> </v>
          </cell>
          <cell r="G89" t="str">
            <v> </v>
          </cell>
          <cell r="H89" t="str">
            <v> </v>
          </cell>
          <cell r="I89" t="str">
            <v> </v>
          </cell>
        </row>
        <row r="90">
          <cell r="A90">
            <v>24</v>
          </cell>
          <cell r="B90">
            <v>0.5375</v>
          </cell>
          <cell r="C90">
            <v>0.6208333333333333</v>
          </cell>
          <cell r="D90">
            <v>0.711111111111111</v>
          </cell>
          <cell r="E90" t="str">
            <v> </v>
          </cell>
          <cell r="F90">
            <v>0.8812500000000001</v>
          </cell>
          <cell r="G90">
            <v>0.9750000000000001</v>
          </cell>
          <cell r="H90" t="str">
            <v> </v>
          </cell>
          <cell r="I90" t="str">
            <v> </v>
          </cell>
        </row>
        <row r="91">
          <cell r="C91" t="str">
            <v>Azem 2: Cin Garezi</v>
          </cell>
          <cell r="D91" t="str">
            <v>MARS DAĞITIM</v>
          </cell>
          <cell r="E91">
            <v>21</v>
          </cell>
          <cell r="F91">
            <v>85</v>
          </cell>
          <cell r="G91">
            <v>0.035416666666666666</v>
          </cell>
          <cell r="H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</row>
        <row r="92">
          <cell r="A92">
            <v>105</v>
          </cell>
          <cell r="B92">
            <v>0.07152777777777779</v>
          </cell>
          <cell r="C92">
            <v>22.299999999999997</v>
          </cell>
          <cell r="D92">
            <v>0.71875</v>
          </cell>
        </row>
        <row r="93">
          <cell r="A93">
            <v>23.299999999999997</v>
          </cell>
          <cell r="B93" t="str">
            <v> </v>
          </cell>
          <cell r="C93" t="str">
            <v> </v>
          </cell>
          <cell r="D93" t="str">
            <v> </v>
          </cell>
          <cell r="E93">
            <v>0.7541666666666667</v>
          </cell>
          <cell r="F93" t="str">
            <v> </v>
          </cell>
          <cell r="G93" t="str">
            <v> </v>
          </cell>
          <cell r="H93" t="str">
            <v> </v>
          </cell>
          <cell r="I93" t="str">
            <v> </v>
          </cell>
        </row>
        <row r="94">
          <cell r="A94">
            <v>24.299999999999997</v>
          </cell>
          <cell r="B94" t="str">
            <v> </v>
          </cell>
          <cell r="C94" t="str">
            <v> </v>
          </cell>
          <cell r="D94" t="str">
            <v> </v>
          </cell>
          <cell r="E94">
            <v>0.7902777777777777</v>
          </cell>
          <cell r="F94" t="str">
            <v> </v>
          </cell>
          <cell r="G94" t="str">
            <v> </v>
          </cell>
          <cell r="H94" t="str">
            <v> </v>
          </cell>
          <cell r="I94" t="str">
            <v> </v>
          </cell>
        </row>
        <row r="95">
          <cell r="C95" t="str">
            <v>Gece Takibi</v>
          </cell>
          <cell r="D95" t="str">
            <v>WB</v>
          </cell>
          <cell r="E95">
            <v>21</v>
          </cell>
          <cell r="F95">
            <v>114</v>
          </cell>
          <cell r="G95">
            <v>0</v>
          </cell>
          <cell r="H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</row>
        <row r="96">
          <cell r="A96">
            <v>134</v>
          </cell>
          <cell r="B96">
            <v>0.09305555555555556</v>
          </cell>
          <cell r="C96">
            <v>22.599999999999998</v>
          </cell>
          <cell r="D96">
            <v>0.9791666666666666</v>
          </cell>
        </row>
        <row r="97">
          <cell r="A97">
            <v>23.599999999999998</v>
          </cell>
          <cell r="B97" t="str">
            <v> </v>
          </cell>
          <cell r="C97" t="str">
            <v> </v>
          </cell>
          <cell r="D97" t="str">
            <v> </v>
          </cell>
          <cell r="E97" t="str">
            <v> </v>
          </cell>
          <cell r="F97" t="str">
            <v> </v>
          </cell>
          <cell r="G97" t="str">
            <v> </v>
          </cell>
          <cell r="H97" t="str">
            <v> </v>
          </cell>
          <cell r="I97" t="str">
            <v> </v>
          </cell>
        </row>
        <row r="98">
          <cell r="A98">
            <v>24.599999999999998</v>
          </cell>
          <cell r="B98" t="str">
            <v> </v>
          </cell>
          <cell r="C98" t="str">
            <v> </v>
          </cell>
          <cell r="D98" t="str">
            <v> </v>
          </cell>
          <cell r="E98" t="str">
            <v> </v>
          </cell>
          <cell r="F98" t="str">
            <v> </v>
          </cell>
          <cell r="G98" t="str">
            <v> </v>
          </cell>
          <cell r="H98" t="str">
            <v> </v>
          </cell>
          <cell r="I98">
            <v>1.0722222222222222</v>
          </cell>
        </row>
        <row r="99">
          <cell r="A99" t="str">
            <v> </v>
          </cell>
          <cell r="B99" t="str">
            <v> </v>
          </cell>
          <cell r="C99" t="str">
            <v> </v>
          </cell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H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</row>
        <row r="100">
          <cell r="A100" t="str">
            <v> </v>
          </cell>
          <cell r="B100" t="str">
            <v> </v>
          </cell>
          <cell r="C100">
            <v>-2</v>
          </cell>
        </row>
        <row r="101">
          <cell r="A101">
            <v>-1</v>
          </cell>
          <cell r="B101" t="str">
            <v> </v>
          </cell>
          <cell r="C101" t="str">
            <v> </v>
          </cell>
          <cell r="D101" t="str">
            <v> </v>
          </cell>
          <cell r="E101" t="str">
            <v> </v>
          </cell>
          <cell r="F101" t="str">
            <v> </v>
          </cell>
          <cell r="G101" t="str">
            <v> </v>
          </cell>
          <cell r="H101" t="str">
            <v> </v>
          </cell>
          <cell r="I101" t="str">
            <v> </v>
          </cell>
        </row>
        <row r="102">
          <cell r="A102">
            <v>0</v>
          </cell>
          <cell r="B102" t="str">
            <v> </v>
          </cell>
          <cell r="C102" t="str">
            <v> </v>
          </cell>
          <cell r="D102" t="str">
            <v> </v>
          </cell>
          <cell r="E102" t="str">
            <v> </v>
          </cell>
          <cell r="F102" t="str">
            <v> </v>
          </cell>
          <cell r="G102" t="str">
            <v> </v>
          </cell>
          <cell r="H102" t="str">
            <v> </v>
          </cell>
          <cell r="I102" t="str">
            <v> </v>
          </cell>
        </row>
        <row r="103">
          <cell r="A103" t="str">
            <v> </v>
          </cell>
          <cell r="B103" t="str">
            <v> </v>
          </cell>
          <cell r="C103" t="str">
            <v> </v>
          </cell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H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</row>
        <row r="104">
          <cell r="A104" t="str">
            <v> </v>
          </cell>
          <cell r="B104" t="str">
            <v> </v>
          </cell>
          <cell r="C104">
            <v>-2</v>
          </cell>
        </row>
        <row r="105">
          <cell r="A105">
            <v>-1</v>
          </cell>
          <cell r="B105" t="str">
            <v> </v>
          </cell>
          <cell r="C105" t="str">
            <v> </v>
          </cell>
          <cell r="D105" t="str">
            <v> </v>
          </cell>
          <cell r="E105" t="str">
            <v> </v>
          </cell>
          <cell r="F105" t="str">
            <v> </v>
          </cell>
          <cell r="G105" t="str">
            <v> </v>
          </cell>
          <cell r="H105" t="str">
            <v> </v>
          </cell>
          <cell r="I105" t="str">
            <v> </v>
          </cell>
        </row>
        <row r="106">
          <cell r="A106">
            <v>0</v>
          </cell>
          <cell r="B106" t="str">
            <v> </v>
          </cell>
          <cell r="C106" t="str">
            <v> </v>
          </cell>
          <cell r="D106" t="str">
            <v> </v>
          </cell>
          <cell r="E106" t="str">
            <v> </v>
          </cell>
          <cell r="F106" t="str">
            <v> </v>
          </cell>
          <cell r="G106" t="str">
            <v> </v>
          </cell>
          <cell r="H106" t="str">
            <v> </v>
          </cell>
          <cell r="I106" t="str">
            <v> </v>
          </cell>
        </row>
        <row r="107">
          <cell r="A107" t="str">
            <v> 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H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</row>
        <row r="108">
          <cell r="A108" t="str">
            <v> </v>
          </cell>
          <cell r="B108" t="str">
            <v> </v>
          </cell>
          <cell r="C108">
            <v>-2</v>
          </cell>
        </row>
        <row r="109">
          <cell r="A109">
            <v>-1</v>
          </cell>
          <cell r="B109" t="str">
            <v> </v>
          </cell>
          <cell r="C109" t="str">
            <v> </v>
          </cell>
          <cell r="D109" t="str">
            <v> </v>
          </cell>
          <cell r="E109" t="str">
            <v> </v>
          </cell>
          <cell r="F109" t="str">
            <v> </v>
          </cell>
          <cell r="G109" t="str">
            <v> </v>
          </cell>
          <cell r="H109" t="str">
            <v> </v>
          </cell>
          <cell r="I109" t="str">
            <v> </v>
          </cell>
        </row>
        <row r="110">
          <cell r="A110">
            <v>0</v>
          </cell>
          <cell r="B110" t="str">
            <v> </v>
          </cell>
          <cell r="C110" t="str">
            <v> </v>
          </cell>
          <cell r="D110" t="str">
            <v> </v>
          </cell>
          <cell r="E110" t="str">
            <v> </v>
          </cell>
          <cell r="F110" t="str">
            <v> </v>
          </cell>
          <cell r="G110" t="str">
            <v> </v>
          </cell>
          <cell r="H110" t="str">
            <v> </v>
          </cell>
          <cell r="I110" t="str">
            <v> </v>
          </cell>
        </row>
        <row r="111">
          <cell r="C111" t="str">
            <v>Mad Max: Fury Road (3D-Orijinal)</v>
          </cell>
          <cell r="D111" t="str">
            <v>WB</v>
          </cell>
          <cell r="E111">
            <v>21</v>
          </cell>
          <cell r="F111">
            <v>120</v>
          </cell>
          <cell r="G111">
            <v>0.04652777777777778</v>
          </cell>
          <cell r="H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</row>
        <row r="112">
          <cell r="A112">
            <v>140</v>
          </cell>
          <cell r="B112">
            <v>0.09375</v>
          </cell>
          <cell r="C112">
            <v>25.299999999999997</v>
          </cell>
          <cell r="D112">
            <v>0.9791666666666666</v>
          </cell>
        </row>
        <row r="113">
          <cell r="A113">
            <v>26.299999999999997</v>
          </cell>
          <cell r="B113" t="str">
            <v> </v>
          </cell>
          <cell r="C113" t="str">
            <v> </v>
          </cell>
          <cell r="D113" t="str">
            <v> </v>
          </cell>
          <cell r="E113" t="str">
            <v> </v>
          </cell>
          <cell r="F113" t="str">
            <v> </v>
          </cell>
          <cell r="G113" t="str">
            <v> </v>
          </cell>
          <cell r="H113" t="str">
            <v> </v>
          </cell>
          <cell r="I113">
            <v>1.0256944444444445</v>
          </cell>
        </row>
        <row r="114">
          <cell r="A114">
            <v>27.299999999999997</v>
          </cell>
          <cell r="B114" t="str">
            <v> </v>
          </cell>
          <cell r="C114" t="str">
            <v> </v>
          </cell>
          <cell r="D114" t="str">
            <v> </v>
          </cell>
          <cell r="E114" t="str">
            <v> </v>
          </cell>
          <cell r="F114" t="str">
            <v> </v>
          </cell>
          <cell r="G114" t="str">
            <v> </v>
          </cell>
          <cell r="H114" t="str">
            <v> </v>
          </cell>
          <cell r="I114">
            <v>1.0729166666666665</v>
          </cell>
        </row>
        <row r="115">
          <cell r="C115" t="str">
            <v>Yenilmezler: Ultron Çağı (3D-Orijinal)</v>
          </cell>
          <cell r="D115" t="str">
            <v>UIP</v>
          </cell>
          <cell r="E115">
            <v>21</v>
          </cell>
          <cell r="F115">
            <v>142</v>
          </cell>
          <cell r="G115">
            <v>0.043750000000000004</v>
          </cell>
          <cell r="H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</row>
        <row r="116">
          <cell r="A116">
            <v>162</v>
          </cell>
          <cell r="B116">
            <v>0.1125</v>
          </cell>
          <cell r="C116">
            <v>28.299999999999997</v>
          </cell>
          <cell r="D116">
            <v>0.7916666666666666</v>
          </cell>
          <cell r="E116">
            <v>0.9166666666666666</v>
          </cell>
        </row>
        <row r="117">
          <cell r="A117">
            <v>29.299999999999997</v>
          </cell>
          <cell r="B117" t="str">
            <v> </v>
          </cell>
          <cell r="C117" t="str">
            <v> </v>
          </cell>
          <cell r="D117" t="str">
            <v> </v>
          </cell>
          <cell r="E117" t="str">
            <v> </v>
          </cell>
          <cell r="F117">
            <v>0.8354166666666666</v>
          </cell>
          <cell r="G117" t="str">
            <v> </v>
          </cell>
          <cell r="H117">
            <v>0.9604166666666666</v>
          </cell>
          <cell r="I117" t="str">
            <v> </v>
          </cell>
        </row>
        <row r="118">
          <cell r="A118">
            <v>30.299999999999997</v>
          </cell>
          <cell r="B118" t="str">
            <v> </v>
          </cell>
          <cell r="C118" t="str">
            <v> </v>
          </cell>
          <cell r="D118" t="str">
            <v> </v>
          </cell>
          <cell r="E118" t="str">
            <v> </v>
          </cell>
          <cell r="F118">
            <v>0.9041666666666667</v>
          </cell>
          <cell r="G118" t="str">
            <v> </v>
          </cell>
          <cell r="H118">
            <v>1.0291666666666666</v>
          </cell>
          <cell r="I118" t="str">
            <v> </v>
          </cell>
        </row>
        <row r="119">
          <cell r="C119" t="str">
            <v>Yarının Dünyası (Orijnal)</v>
          </cell>
          <cell r="D119" t="str">
            <v>UIP</v>
          </cell>
          <cell r="E119">
            <v>21</v>
          </cell>
          <cell r="F119">
            <v>130</v>
          </cell>
          <cell r="G119">
            <v>0</v>
          </cell>
          <cell r="H119" t="str">
            <v>#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</row>
        <row r="120">
          <cell r="A120">
            <v>150</v>
          </cell>
          <cell r="B120">
            <v>0.10416666666666667</v>
          </cell>
          <cell r="C120">
            <v>31</v>
          </cell>
          <cell r="D120">
            <v>0.4583333333333333</v>
          </cell>
          <cell r="E120">
            <v>0.5729166666666666</v>
          </cell>
          <cell r="F120">
            <v>0.6944444444444445</v>
          </cell>
          <cell r="G120">
            <v>0.8125</v>
          </cell>
          <cell r="H120">
            <v>0.9270833333333334</v>
          </cell>
        </row>
        <row r="121">
          <cell r="A121">
            <v>32</v>
          </cell>
          <cell r="B121" t="str">
            <v> </v>
          </cell>
          <cell r="C121" t="str">
            <v> </v>
          </cell>
          <cell r="D121" t="str">
            <v> </v>
          </cell>
          <cell r="E121" t="str">
            <v> </v>
          </cell>
          <cell r="F121" t="str">
            <v> </v>
          </cell>
          <cell r="G121" t="str">
            <v> </v>
          </cell>
          <cell r="H121" t="str">
            <v> </v>
          </cell>
          <cell r="I121" t="str">
            <v> </v>
          </cell>
        </row>
        <row r="122">
          <cell r="A122">
            <v>33</v>
          </cell>
          <cell r="B122">
            <v>0.5625</v>
          </cell>
          <cell r="C122">
            <v>0.6770833333333333</v>
          </cell>
          <cell r="D122" t="str">
            <v> </v>
          </cell>
          <cell r="E122">
            <v>0.7986111111111112</v>
          </cell>
          <cell r="F122">
            <v>0.9166666666666666</v>
          </cell>
          <cell r="G122" t="str">
            <v> </v>
          </cell>
          <cell r="H122">
            <v>1.03125</v>
          </cell>
          <cell r="I122" t="str">
            <v> </v>
          </cell>
        </row>
        <row r="123">
          <cell r="C123" t="str">
            <v>Yarının Dünyası (Türkçe)</v>
          </cell>
          <cell r="D123" t="str">
            <v>UIP</v>
          </cell>
          <cell r="E123">
            <v>21</v>
          </cell>
          <cell r="F123">
            <v>130</v>
          </cell>
          <cell r="G123">
            <v>0</v>
          </cell>
          <cell r="H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</row>
        <row r="124">
          <cell r="A124">
            <v>150</v>
          </cell>
          <cell r="B124">
            <v>0.10416666666666667</v>
          </cell>
          <cell r="C124">
            <v>34</v>
          </cell>
          <cell r="D124">
            <v>0.5104166666666666</v>
          </cell>
          <cell r="E124">
            <v>0.6354166666666666</v>
          </cell>
          <cell r="F124">
            <v>0.7569444444444445</v>
          </cell>
          <cell r="G124">
            <v>0.875</v>
          </cell>
        </row>
        <row r="125">
          <cell r="A125">
            <v>35</v>
          </cell>
          <cell r="B125" t="str">
            <v> </v>
          </cell>
          <cell r="C125" t="str">
            <v> </v>
          </cell>
          <cell r="D125" t="str">
            <v> </v>
          </cell>
          <cell r="E125" t="str">
            <v> </v>
          </cell>
          <cell r="F125" t="str">
            <v> </v>
          </cell>
          <cell r="G125" t="str">
            <v> </v>
          </cell>
          <cell r="H125" t="str">
            <v> </v>
          </cell>
          <cell r="I125" t="str">
            <v> </v>
          </cell>
        </row>
        <row r="126">
          <cell r="A126">
            <v>36</v>
          </cell>
          <cell r="B126" t="str">
            <v> </v>
          </cell>
          <cell r="C126">
            <v>0.6145833333333333</v>
          </cell>
          <cell r="D126">
            <v>0.7395833333333333</v>
          </cell>
          <cell r="E126" t="str">
            <v> </v>
          </cell>
          <cell r="F126">
            <v>0.8611111111111112</v>
          </cell>
          <cell r="G126">
            <v>0.9791666666666666</v>
          </cell>
          <cell r="H126" t="str">
            <v> </v>
          </cell>
          <cell r="I126" t="str">
            <v> </v>
          </cell>
        </row>
        <row r="127">
          <cell r="C127" t="str">
            <v>Tinkerbell ve Canavar Efsanesi (3D-Türkçe)</v>
          </cell>
          <cell r="D127" t="str">
            <v>UIP</v>
          </cell>
          <cell r="E127">
            <v>21</v>
          </cell>
          <cell r="F127">
            <v>78</v>
          </cell>
          <cell r="G127">
            <v>0.03194444444444445</v>
          </cell>
          <cell r="H127" t="str">
            <v>#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</row>
        <row r="128">
          <cell r="A128">
            <v>98</v>
          </cell>
          <cell r="B128">
            <v>0.061111111111111116</v>
          </cell>
          <cell r="C128">
            <v>28</v>
          </cell>
          <cell r="D128">
            <v>0.4583333333333333</v>
          </cell>
          <cell r="E128">
            <v>0.5416666666666666</v>
          </cell>
          <cell r="F128">
            <v>0.625</v>
          </cell>
          <cell r="G128">
            <v>0.7083333333333334</v>
          </cell>
        </row>
        <row r="129">
          <cell r="A129">
            <v>29</v>
          </cell>
          <cell r="B129">
            <v>0.49027777777777776</v>
          </cell>
          <cell r="C129">
            <v>0.5736111111111111</v>
          </cell>
          <cell r="D129">
            <v>0.6569444444444444</v>
          </cell>
          <cell r="E129">
            <v>0.7402777777777778</v>
          </cell>
          <cell r="F129" t="str">
            <v> </v>
          </cell>
          <cell r="G129" t="str">
            <v> </v>
          </cell>
          <cell r="H129" t="str">
            <v> </v>
          </cell>
          <cell r="I129" t="str">
            <v> </v>
          </cell>
        </row>
        <row r="130">
          <cell r="A130">
            <v>30</v>
          </cell>
          <cell r="B130">
            <v>0.5194444444444444</v>
          </cell>
          <cell r="C130">
            <v>0.6027777777777777</v>
          </cell>
          <cell r="D130">
            <v>0.6861111111111111</v>
          </cell>
          <cell r="E130">
            <v>0.7694444444444445</v>
          </cell>
          <cell r="F130" t="str">
            <v> </v>
          </cell>
          <cell r="G130" t="str">
            <v> </v>
          </cell>
          <cell r="H130" t="str">
            <v> </v>
          </cell>
          <cell r="I130" t="str">
            <v> </v>
          </cell>
        </row>
        <row r="131">
          <cell r="C131" t="str">
            <v>Yenilmezler: Ultron Çağı (3D-Türkçe)</v>
          </cell>
          <cell r="D131" t="str">
            <v>UIP</v>
          </cell>
          <cell r="E131">
            <v>21</v>
          </cell>
          <cell r="F131">
            <v>142</v>
          </cell>
          <cell r="G131">
            <v>0.043750000000000004</v>
          </cell>
          <cell r="H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</row>
        <row r="132">
          <cell r="A132">
            <v>162</v>
          </cell>
          <cell r="B132">
            <v>0.1125</v>
          </cell>
          <cell r="C132">
            <v>25</v>
          </cell>
          <cell r="D132">
            <v>0.4791666666666667</v>
          </cell>
          <cell r="E132">
            <v>0.6041666666666666</v>
          </cell>
          <cell r="F132">
            <v>0.7291666666666666</v>
          </cell>
          <cell r="G132">
            <v>0.8541666666666666</v>
          </cell>
        </row>
        <row r="133">
          <cell r="A133">
            <v>26</v>
          </cell>
          <cell r="B133">
            <v>0.5229166666666667</v>
          </cell>
          <cell r="C133" t="str">
            <v> </v>
          </cell>
          <cell r="D133">
            <v>0.6479166666666666</v>
          </cell>
          <cell r="E133">
            <v>0.7729166666666666</v>
          </cell>
          <cell r="F133" t="str">
            <v> </v>
          </cell>
          <cell r="G133">
            <v>0.8979166666666666</v>
          </cell>
          <cell r="H133" t="str">
            <v> </v>
          </cell>
          <cell r="I133" t="str">
            <v> </v>
          </cell>
        </row>
        <row r="134">
          <cell r="A134">
            <v>27</v>
          </cell>
          <cell r="B134">
            <v>0.5916666666666667</v>
          </cell>
          <cell r="C134" t="str">
            <v> </v>
          </cell>
          <cell r="D134">
            <v>0.7166666666666667</v>
          </cell>
          <cell r="E134">
            <v>0.8416666666666667</v>
          </cell>
          <cell r="F134" t="str">
            <v> </v>
          </cell>
          <cell r="G134">
            <v>0.9666666666666667</v>
          </cell>
          <cell r="H134" t="str">
            <v> </v>
          </cell>
          <cell r="I134" t="str">
            <v> </v>
          </cell>
        </row>
        <row r="135">
          <cell r="A135" t="str">
            <v> </v>
          </cell>
          <cell r="B135" t="str">
            <v> </v>
          </cell>
          <cell r="C135" t="str">
            <v> </v>
          </cell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H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</row>
        <row r="136">
          <cell r="A136" t="str">
            <v> </v>
          </cell>
          <cell r="B136" t="str">
            <v> </v>
          </cell>
          <cell r="C136">
            <v>-2</v>
          </cell>
        </row>
        <row r="137">
          <cell r="A137">
            <v>-1</v>
          </cell>
          <cell r="B137" t="str">
            <v> </v>
          </cell>
          <cell r="C137" t="str">
            <v> </v>
          </cell>
          <cell r="D137" t="str">
            <v> </v>
          </cell>
          <cell r="E137" t="str">
            <v> </v>
          </cell>
          <cell r="F137" t="str">
            <v> </v>
          </cell>
          <cell r="G137" t="str">
            <v> </v>
          </cell>
          <cell r="H137" t="str">
            <v> </v>
          </cell>
          <cell r="I137" t="str">
            <v> </v>
          </cell>
        </row>
        <row r="138">
          <cell r="A138">
            <v>0</v>
          </cell>
          <cell r="B138" t="str">
            <v> </v>
          </cell>
          <cell r="C138" t="str">
            <v> </v>
          </cell>
          <cell r="D138" t="str">
            <v> </v>
          </cell>
          <cell r="E138" t="str">
            <v> </v>
          </cell>
          <cell r="F138" t="str">
            <v> </v>
          </cell>
          <cell r="G138" t="str">
            <v> </v>
          </cell>
          <cell r="H138" t="str">
            <v> </v>
          </cell>
          <cell r="I138" t="str">
            <v> </v>
          </cell>
        </row>
        <row r="139">
          <cell r="A139" t="str">
            <v> </v>
          </cell>
          <cell r="B139" t="str">
            <v> </v>
          </cell>
          <cell r="C139" t="str">
            <v> </v>
          </cell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H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</row>
        <row r="140">
          <cell r="A140" t="str">
            <v> </v>
          </cell>
          <cell r="B140" t="str">
            <v> </v>
          </cell>
          <cell r="C140">
            <v>-2</v>
          </cell>
          <cell r="D140" t="str">
            <v>çarşmba kaçırmadınız filmi</v>
          </cell>
        </row>
        <row r="141">
          <cell r="A141">
            <v>-1</v>
          </cell>
          <cell r="B141" t="str">
            <v> </v>
          </cell>
          <cell r="C141" t="str">
            <v> </v>
          </cell>
          <cell r="D141" t="str">
            <v> </v>
          </cell>
          <cell r="E141" t="str">
            <v> </v>
          </cell>
          <cell r="F141" t="str">
            <v> </v>
          </cell>
          <cell r="G141" t="str">
            <v> </v>
          </cell>
          <cell r="H141" t="str">
            <v> </v>
          </cell>
          <cell r="I141" t="str">
            <v> </v>
          </cell>
        </row>
        <row r="142">
          <cell r="A142">
            <v>0</v>
          </cell>
          <cell r="B142" t="str">
            <v> </v>
          </cell>
          <cell r="C142" t="str">
            <v> </v>
          </cell>
          <cell r="D142" t="str">
            <v> </v>
          </cell>
          <cell r="E142" t="str">
            <v> </v>
          </cell>
          <cell r="F142" t="str">
            <v> </v>
          </cell>
          <cell r="G142" t="str">
            <v> </v>
          </cell>
          <cell r="H142" t="str">
            <v> </v>
          </cell>
          <cell r="I142" t="str">
            <v> </v>
          </cell>
        </row>
        <row r="143">
          <cell r="A143" t="str">
            <v> </v>
          </cell>
          <cell r="B143" t="str">
            <v> </v>
          </cell>
          <cell r="C143" t="str">
            <v> </v>
          </cell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H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</row>
        <row r="144">
          <cell r="A144" t="str">
            <v> </v>
          </cell>
          <cell r="B144" t="str">
            <v> </v>
          </cell>
          <cell r="C144">
            <v>-2</v>
          </cell>
        </row>
        <row r="145">
          <cell r="A145">
            <v>-1</v>
          </cell>
          <cell r="B145" t="str">
            <v> </v>
          </cell>
          <cell r="C145" t="str">
            <v> </v>
          </cell>
          <cell r="D145" t="str">
            <v> </v>
          </cell>
          <cell r="E145" t="str">
            <v> </v>
          </cell>
          <cell r="F145" t="str">
            <v> </v>
          </cell>
          <cell r="G145" t="str">
            <v> </v>
          </cell>
          <cell r="H145" t="str">
            <v> </v>
          </cell>
          <cell r="I145" t="str">
            <v> </v>
          </cell>
        </row>
        <row r="146">
          <cell r="A146">
            <v>0</v>
          </cell>
          <cell r="B146" t="str">
            <v> </v>
          </cell>
          <cell r="C146" t="str">
            <v> </v>
          </cell>
          <cell r="D146" t="str">
            <v> </v>
          </cell>
          <cell r="E146" t="str">
            <v> </v>
          </cell>
          <cell r="F146" t="str">
            <v> </v>
          </cell>
          <cell r="G146" t="str">
            <v> </v>
          </cell>
          <cell r="H146" t="str">
            <v> </v>
          </cell>
          <cell r="I146" t="str">
            <v> </v>
          </cell>
        </row>
        <row r="147">
          <cell r="A147" t="str">
            <v> </v>
          </cell>
          <cell r="B147" t="str">
            <v> </v>
          </cell>
          <cell r="C147" t="str">
            <v> </v>
          </cell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H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</row>
        <row r="148">
          <cell r="A148" t="str">
            <v> </v>
          </cell>
          <cell r="B148" t="str">
            <v> </v>
          </cell>
          <cell r="C148">
            <v>-2</v>
          </cell>
        </row>
        <row r="149">
          <cell r="A149">
            <v>-1</v>
          </cell>
          <cell r="B149" t="str">
            <v> </v>
          </cell>
          <cell r="C149" t="str">
            <v> </v>
          </cell>
          <cell r="D149" t="str">
            <v> </v>
          </cell>
          <cell r="E149" t="str">
            <v> </v>
          </cell>
          <cell r="F149" t="str">
            <v> </v>
          </cell>
          <cell r="G149" t="str">
            <v> </v>
          </cell>
          <cell r="H149" t="str">
            <v> </v>
          </cell>
          <cell r="I149" t="str">
            <v> </v>
          </cell>
        </row>
        <row r="150">
          <cell r="A150">
            <v>0</v>
          </cell>
          <cell r="B150" t="str">
            <v> </v>
          </cell>
          <cell r="C150" t="str">
            <v> </v>
          </cell>
          <cell r="D150" t="str">
            <v> </v>
          </cell>
          <cell r="E150" t="str">
            <v> </v>
          </cell>
          <cell r="F150" t="str">
            <v> </v>
          </cell>
          <cell r="G150" t="str">
            <v> </v>
          </cell>
          <cell r="H150" t="str">
            <v> </v>
          </cell>
          <cell r="I150" t="str">
            <v> </v>
          </cell>
        </row>
      </sheetData>
      <sheetData sheetId="1">
        <row r="4">
          <cell r="C4" t="str">
            <v>Niyazi Gül Dörtnala</v>
          </cell>
          <cell r="D4" t="str">
            <v>Niyazi Gül Dörtnala</v>
          </cell>
          <cell r="E4" t="str">
            <v>Niyazi Gül Dörtnala</v>
          </cell>
          <cell r="F4" t="e">
            <v>#N/A</v>
          </cell>
          <cell r="G4" t="str">
            <v>Niyazi Gül Dörtnala</v>
          </cell>
          <cell r="H4" t="str">
            <v>Niyazi Gül Dörtnala</v>
          </cell>
          <cell r="I4" t="e">
            <v>#N/A</v>
          </cell>
          <cell r="J4" t="str">
            <v>Yarının Dünyası (Orijnal)</v>
          </cell>
        </row>
        <row r="5">
          <cell r="C5">
            <v>0.4583333333333333</v>
          </cell>
          <cell r="D5">
            <v>0.5555555555555556</v>
          </cell>
          <cell r="E5">
            <v>0.6527777777777778</v>
          </cell>
          <cell r="F5" t="e">
            <v>#N/A</v>
          </cell>
          <cell r="G5">
            <v>0.75</v>
          </cell>
          <cell r="H5">
            <v>0.8541666666666666</v>
          </cell>
          <cell r="I5" t="e">
            <v>#N/A</v>
          </cell>
          <cell r="J5">
            <v>0.9583333333333334</v>
          </cell>
        </row>
        <row r="6">
          <cell r="C6">
            <v>0.5069444444444444</v>
          </cell>
          <cell r="D6">
            <v>0.6041666666666667</v>
          </cell>
          <cell r="E6">
            <v>0.701388888888889</v>
          </cell>
          <cell r="F6" t="e">
            <v>#N/A</v>
          </cell>
          <cell r="G6">
            <v>0.7986111111111112</v>
          </cell>
          <cell r="H6">
            <v>0.9027777777777778</v>
          </cell>
          <cell r="I6" t="e">
            <v>#N/A</v>
          </cell>
          <cell r="J6" t="str">
            <v> </v>
          </cell>
        </row>
        <row r="7">
          <cell r="C7">
            <v>0.5472222222222222</v>
          </cell>
          <cell r="D7">
            <v>0.6444444444444445</v>
          </cell>
          <cell r="E7">
            <v>0.7416666666666667</v>
          </cell>
          <cell r="F7" t="e">
            <v>#N/A</v>
          </cell>
          <cell r="G7">
            <v>0.8388888888888889</v>
          </cell>
          <cell r="H7">
            <v>0.9430555555555555</v>
          </cell>
          <cell r="I7" t="e">
            <v>#N/A</v>
          </cell>
          <cell r="J7">
            <v>1.0625</v>
          </cell>
        </row>
        <row r="8">
          <cell r="C8" t="str">
            <v>Poltergeist: Kötü Ruh (3D-Orijinal)</v>
          </cell>
          <cell r="D8" t="str">
            <v>Poltergeist: Kötü Ruh (3D-Orijinal)</v>
          </cell>
          <cell r="E8" t="str">
            <v>Poltergeist: Kötü Ruh (3D-Orijinal)</v>
          </cell>
          <cell r="F8" t="str">
            <v>Poltergeist: Kötü Ruh (3D-Orijinal)</v>
          </cell>
          <cell r="G8" t="str">
            <v>Poltergeist: Kötü Ruh (3D-Orijinal)</v>
          </cell>
          <cell r="H8" t="e">
            <v>#N/A</v>
          </cell>
          <cell r="I8" t="str">
            <v>Poltergeist: Kötü Ruh (3D-Orijinal)</v>
          </cell>
          <cell r="J8" t="str">
            <v>Poltergeist: Kötü Ruh (3D-Orijinal)</v>
          </cell>
        </row>
        <row r="9">
          <cell r="C9">
            <v>0.4583333333333333</v>
          </cell>
          <cell r="D9">
            <v>0.548611111111111</v>
          </cell>
          <cell r="E9">
            <v>0.638888888888889</v>
          </cell>
          <cell r="F9">
            <v>0.7291666666666666</v>
          </cell>
          <cell r="G9">
            <v>0.8194444444444445</v>
          </cell>
          <cell r="H9" t="e">
            <v>#N/A</v>
          </cell>
          <cell r="I9">
            <v>0.9166666666666666</v>
          </cell>
          <cell r="J9">
            <v>1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e">
            <v>#N/A</v>
          </cell>
          <cell r="I10" t="str">
            <v> </v>
          </cell>
          <cell r="J10" t="str">
            <v> </v>
          </cell>
        </row>
        <row r="11">
          <cell r="C11">
            <v>0.5368055555555555</v>
          </cell>
          <cell r="D11">
            <v>0.6270833333333332</v>
          </cell>
          <cell r="E11">
            <v>0.7173611111111111</v>
          </cell>
          <cell r="F11">
            <v>0.8076388888888888</v>
          </cell>
          <cell r="G11">
            <v>0.8979166666666667</v>
          </cell>
          <cell r="H11" t="e">
            <v>#N/A</v>
          </cell>
          <cell r="I11">
            <v>0.9951388888888888</v>
          </cell>
          <cell r="J11">
            <v>1.0784722222222223</v>
          </cell>
        </row>
        <row r="12">
          <cell r="C12" t="e">
            <v>#N/A</v>
          </cell>
          <cell r="D12" t="str">
            <v>Kayıp Nehir</v>
          </cell>
          <cell r="E12" t="str">
            <v>Çılgın Kalabalıktan Uzak</v>
          </cell>
          <cell r="F12" t="str">
            <v>Kayıp Nehir</v>
          </cell>
          <cell r="G12" t="str">
            <v>Çılgın Kalabalıktan Uzak</v>
          </cell>
          <cell r="H12" t="str">
            <v>Kayıp Nehir</v>
          </cell>
          <cell r="I12" t="e">
            <v>#N/A</v>
          </cell>
          <cell r="J12" t="str">
            <v>Yenilmezler: Ultron Çağı (Orijinal)</v>
          </cell>
        </row>
        <row r="13">
          <cell r="C13" t="e">
            <v>#N/A</v>
          </cell>
          <cell r="D13">
            <v>0.5</v>
          </cell>
          <cell r="E13">
            <v>0.5833333333333334</v>
          </cell>
          <cell r="F13">
            <v>0.6875</v>
          </cell>
          <cell r="G13">
            <v>0.78125</v>
          </cell>
          <cell r="H13">
            <v>0.8854166666666666</v>
          </cell>
          <cell r="I13" t="e">
            <v>#N/A</v>
          </cell>
          <cell r="J13">
            <v>0.96875</v>
          </cell>
        </row>
        <row r="14">
          <cell r="C14" t="e">
            <v>#N/A</v>
          </cell>
          <cell r="D14" t="str">
            <v> </v>
          </cell>
          <cell r="E14">
            <v>0.6222222222222222</v>
          </cell>
          <cell r="F14" t="str">
            <v> </v>
          </cell>
          <cell r="G14">
            <v>0.8201388888888889</v>
          </cell>
          <cell r="H14" t="str">
            <v> </v>
          </cell>
          <cell r="I14" t="e">
            <v>#N/A</v>
          </cell>
          <cell r="J14">
            <v>1.0125</v>
          </cell>
        </row>
        <row r="15">
          <cell r="C15" t="e">
            <v>#N/A</v>
          </cell>
          <cell r="D15">
            <v>0.5729166666666666</v>
          </cell>
          <cell r="E15">
            <v>0.6770833333333334</v>
          </cell>
          <cell r="F15">
            <v>0.7604166666666666</v>
          </cell>
          <cell r="G15">
            <v>0.875</v>
          </cell>
          <cell r="H15">
            <v>0.9583333333333333</v>
          </cell>
          <cell r="I15" t="e">
            <v>#N/A</v>
          </cell>
          <cell r="J15">
            <v>1.08125</v>
          </cell>
        </row>
        <row r="16">
          <cell r="C16" t="str">
            <v>Gece Takibi</v>
          </cell>
          <cell r="D16" t="str">
            <v>Gece Takibi</v>
          </cell>
          <cell r="E16" t="e">
            <v>#N/A</v>
          </cell>
          <cell r="F16" t="str">
            <v>Gece Takibi</v>
          </cell>
          <cell r="G16" t="str">
            <v>Gece Takibi</v>
          </cell>
          <cell r="H16" t="str">
            <v>Gece Takibi</v>
          </cell>
          <cell r="I16" t="e">
            <v>#N/A</v>
          </cell>
          <cell r="J16" t="e">
            <v>#N/A</v>
          </cell>
        </row>
        <row r="17">
          <cell r="C17">
            <v>0.46875</v>
          </cell>
          <cell r="D17">
            <v>0.5729166666666666</v>
          </cell>
          <cell r="E17" t="e">
            <v>#N/A</v>
          </cell>
          <cell r="F17">
            <v>0.6805555555555555</v>
          </cell>
          <cell r="G17">
            <v>0.7916666666666666</v>
          </cell>
          <cell r="H17">
            <v>0.8958333333333334</v>
          </cell>
          <cell r="I17" t="e">
            <v>#N/A</v>
          </cell>
          <cell r="J17" t="e">
            <v>#N/A</v>
          </cell>
        </row>
        <row r="18">
          <cell r="C18" t="str">
            <v> </v>
          </cell>
          <cell r="D18" t="str">
            <v> </v>
          </cell>
          <cell r="E18" t="e">
            <v>#N/A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e">
            <v>#N/A</v>
          </cell>
        </row>
        <row r="19">
          <cell r="C19">
            <v>0.5618055555555556</v>
          </cell>
          <cell r="D19">
            <v>0.6659722222222222</v>
          </cell>
          <cell r="E19" t="e">
            <v>#N/A</v>
          </cell>
          <cell r="F19">
            <v>0.773611111111111</v>
          </cell>
          <cell r="G19">
            <v>0.8847222222222222</v>
          </cell>
          <cell r="H19">
            <v>0.9888888888888889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Azem 2: Cin Garezi</v>
          </cell>
          <cell r="E20" t="str">
            <v>Azem 2: Cin Garezi</v>
          </cell>
          <cell r="F20" t="str">
            <v>Yenilmezler: Ultron Çağı (Orijinal)</v>
          </cell>
          <cell r="G20" t="str">
            <v>Niyazi Gül Dörtnala</v>
          </cell>
          <cell r="H20" t="str">
            <v>Niyazi Gül Dörtnala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</v>
          </cell>
          <cell r="E21">
            <v>0.5833333333333334</v>
          </cell>
          <cell r="F21">
            <v>0.6666666666666666</v>
          </cell>
          <cell r="G21">
            <v>0.8020833333333334</v>
          </cell>
          <cell r="H21">
            <v>0.90625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0.5354166666666667</v>
          </cell>
          <cell r="E22">
            <v>0.61875</v>
          </cell>
          <cell r="F22">
            <v>0.7104166666666666</v>
          </cell>
          <cell r="G22">
            <v>0.8506944444444445</v>
          </cell>
          <cell r="H22">
            <v>0.9548611111111112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0.5715277777777777</v>
          </cell>
          <cell r="E23">
            <v>0.6548611111111111</v>
          </cell>
          <cell r="F23">
            <v>0.7791666666666667</v>
          </cell>
          <cell r="G23">
            <v>0.8909722222222223</v>
          </cell>
          <cell r="H23">
            <v>0.9951388888888889</v>
          </cell>
          <cell r="I23" t="e">
            <v>#N/A</v>
          </cell>
          <cell r="J23" t="e">
            <v>#N/A</v>
          </cell>
        </row>
        <row r="24">
          <cell r="C24" t="str">
            <v>Mad Max: Fury Road (3D-Orijinal)</v>
          </cell>
          <cell r="D24" t="e">
            <v>#N/A</v>
          </cell>
          <cell r="E24" t="str">
            <v>Mad Max: Fury Road (3D-Orijinal)</v>
          </cell>
          <cell r="F24" t="str">
            <v>Mad Max: Fury Road (3D-Orijinal)</v>
          </cell>
          <cell r="G24" t="str">
            <v>Mad Max: Fury Road (3D-Orijinal)</v>
          </cell>
          <cell r="H24" t="e">
            <v>#N/A</v>
          </cell>
          <cell r="I24" t="str">
            <v>Mad Max: Fury Road (3D-Orijinal)</v>
          </cell>
          <cell r="J24" t="e">
            <v>#N/A</v>
          </cell>
        </row>
        <row r="25">
          <cell r="C25">
            <v>0.4791666666666667</v>
          </cell>
          <cell r="D25" t="e">
            <v>#N/A</v>
          </cell>
          <cell r="E25">
            <v>0.5902777777777778</v>
          </cell>
          <cell r="F25">
            <v>0.6979166666666666</v>
          </cell>
          <cell r="G25">
            <v>0.8125</v>
          </cell>
          <cell r="H25" t="e">
            <v>#N/A</v>
          </cell>
          <cell r="I25">
            <v>0.9166666666666666</v>
          </cell>
          <cell r="J25" t="e">
            <v>#N/A</v>
          </cell>
        </row>
        <row r="26">
          <cell r="C26">
            <v>0.5256944444444445</v>
          </cell>
          <cell r="D26" t="e">
            <v>#N/A</v>
          </cell>
          <cell r="E26">
            <v>0.6368055555555556</v>
          </cell>
          <cell r="F26">
            <v>0.7444444444444445</v>
          </cell>
          <cell r="G26">
            <v>0.8590277777777777</v>
          </cell>
          <cell r="H26" t="e">
            <v>#N/A</v>
          </cell>
          <cell r="I26">
            <v>0.9631944444444445</v>
          </cell>
          <cell r="J26" t="e">
            <v>#N/A</v>
          </cell>
        </row>
        <row r="27">
          <cell r="C27">
            <v>0.5729166666666667</v>
          </cell>
          <cell r="D27" t="e">
            <v>#N/A</v>
          </cell>
          <cell r="E27">
            <v>0.6840277777777778</v>
          </cell>
          <cell r="F27">
            <v>0.7916666666666666</v>
          </cell>
          <cell r="G27">
            <v>0.90625</v>
          </cell>
          <cell r="H27" t="e">
            <v>#N/A</v>
          </cell>
          <cell r="I27">
            <v>1.0104166666666665</v>
          </cell>
          <cell r="J27" t="e">
            <v>#N/A</v>
          </cell>
        </row>
        <row r="28">
          <cell r="C28" t="str">
            <v>Sihirbazlık Okulunda Bir Türk</v>
          </cell>
          <cell r="D28" t="str">
            <v>Aşk Vizesi</v>
          </cell>
          <cell r="E28" t="str">
            <v>Sihirbazlık Okulunda Bir Türk</v>
          </cell>
          <cell r="F28" t="str">
            <v>Aşk Vizesi</v>
          </cell>
          <cell r="G28" t="str">
            <v>Sihirbazlık Okulunda Bir Türk</v>
          </cell>
          <cell r="H28" t="str">
            <v>Aşk Vizesi</v>
          </cell>
          <cell r="I28" t="e">
            <v>#N/A</v>
          </cell>
          <cell r="J28" t="e">
            <v>#N/A</v>
          </cell>
        </row>
        <row r="29">
          <cell r="C29">
            <v>0.46527777777777773</v>
          </cell>
          <cell r="D29">
            <v>0.5520833333333334</v>
          </cell>
          <cell r="E29">
            <v>0.638888888888889</v>
          </cell>
          <cell r="F29">
            <v>0.7291666666666666</v>
          </cell>
          <cell r="G29">
            <v>0.8194444444444445</v>
          </cell>
          <cell r="H29">
            <v>0.90625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 t="str">
            <v> </v>
          </cell>
          <cell r="F30" t="str">
            <v> </v>
          </cell>
          <cell r="G30" t="str">
            <v> </v>
          </cell>
          <cell r="H30" t="str">
            <v> </v>
          </cell>
          <cell r="I30" t="e">
            <v>#N/A</v>
          </cell>
          <cell r="J30" t="e">
            <v>#N/A</v>
          </cell>
        </row>
        <row r="31">
          <cell r="C31">
            <v>0.5416666666666666</v>
          </cell>
          <cell r="D31">
            <v>0.6298611111111112</v>
          </cell>
          <cell r="E31">
            <v>0.7152777777777779</v>
          </cell>
          <cell r="F31">
            <v>0.8069444444444445</v>
          </cell>
          <cell r="G31">
            <v>0.8958333333333335</v>
          </cell>
          <cell r="H31">
            <v>0.9840277777777777</v>
          </cell>
          <cell r="I31" t="e">
            <v>#N/A</v>
          </cell>
          <cell r="J31" t="e">
            <v>#N/A</v>
          </cell>
        </row>
        <row r="32">
          <cell r="C32" t="str">
            <v>OHA: Oflu Hoca'yı Aramak</v>
          </cell>
          <cell r="D32" t="str">
            <v>OHA: Oflu Hoca'yı Aramak</v>
          </cell>
          <cell r="E32" t="str">
            <v>OHA: Oflu Hoca'yı Aramak</v>
          </cell>
          <cell r="F32" t="str">
            <v>Azem 2: Cin Garezi</v>
          </cell>
          <cell r="G32" t="str">
            <v>OHA: Oflu Hoca'yı Aramak</v>
          </cell>
          <cell r="H32" t="str">
            <v>OHA: Oflu Hoca'yı Aramak</v>
          </cell>
          <cell r="I32" t="e">
            <v>#N/A</v>
          </cell>
          <cell r="J32" t="str">
            <v>Gece Takibi</v>
          </cell>
        </row>
        <row r="33">
          <cell r="C33">
            <v>0.4583333333333333</v>
          </cell>
          <cell r="D33">
            <v>0.5416666666666666</v>
          </cell>
          <cell r="E33">
            <v>0.6319444444444444</v>
          </cell>
          <cell r="F33">
            <v>0.71875</v>
          </cell>
          <cell r="G33">
            <v>0.8020833333333334</v>
          </cell>
          <cell r="H33">
            <v>0.8958333333333334</v>
          </cell>
          <cell r="I33" t="e">
            <v>#N/A</v>
          </cell>
          <cell r="J33">
            <v>0.9791666666666666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>
            <v>0.7541666666666667</v>
          </cell>
          <cell r="G34" t="str">
            <v> </v>
          </cell>
          <cell r="H34" t="str">
            <v> </v>
          </cell>
          <cell r="I34" t="e">
            <v>#N/A</v>
          </cell>
          <cell r="J34" t="str">
            <v> </v>
          </cell>
        </row>
        <row r="35">
          <cell r="C35">
            <v>0.5375</v>
          </cell>
          <cell r="D35">
            <v>0.6208333333333333</v>
          </cell>
          <cell r="E35">
            <v>0.711111111111111</v>
          </cell>
          <cell r="F35">
            <v>0.7902777777777777</v>
          </cell>
          <cell r="G35">
            <v>0.8812500000000001</v>
          </cell>
          <cell r="H35">
            <v>0.9750000000000001</v>
          </cell>
          <cell r="I35" t="e">
            <v>#N/A</v>
          </cell>
          <cell r="J35">
            <v>1.0722222222222222</v>
          </cell>
        </row>
        <row r="36">
          <cell r="C36" t="str">
            <v>Yenilmezler: Ultron Çağı (3D-Türkçe)</v>
          </cell>
          <cell r="D36" t="e">
            <v>#N/A</v>
          </cell>
          <cell r="E36" t="str">
            <v>Yenilmezler: Ultron Çağı (3D-Türkçe)</v>
          </cell>
          <cell r="F36" t="str">
            <v>Yenilmezler: Ultron Çağı (3D-Türkçe)</v>
          </cell>
          <cell r="G36" t="e">
            <v>#N/A</v>
          </cell>
          <cell r="H36" t="str">
            <v>Yenilmezler: Ultron Çağı (3D-Türkçe)</v>
          </cell>
          <cell r="I36" t="e">
            <v>#N/A</v>
          </cell>
          <cell r="J36" t="str">
            <v>Mad Max: Fury Road (3D-Orijinal)</v>
          </cell>
        </row>
        <row r="37">
          <cell r="C37">
            <v>0.4791666666666667</v>
          </cell>
          <cell r="D37" t="e">
            <v>#N/A</v>
          </cell>
          <cell r="E37">
            <v>0.6041666666666666</v>
          </cell>
          <cell r="F37">
            <v>0.7291666666666666</v>
          </cell>
          <cell r="G37" t="e">
            <v>#N/A</v>
          </cell>
          <cell r="H37">
            <v>0.8541666666666666</v>
          </cell>
          <cell r="I37" t="e">
            <v>#N/A</v>
          </cell>
          <cell r="J37">
            <v>0.9791666666666666</v>
          </cell>
        </row>
        <row r="38">
          <cell r="C38">
            <v>0.5229166666666667</v>
          </cell>
          <cell r="D38" t="e">
            <v>#N/A</v>
          </cell>
          <cell r="E38">
            <v>0.6479166666666666</v>
          </cell>
          <cell r="F38">
            <v>0.7729166666666666</v>
          </cell>
          <cell r="G38" t="e">
            <v>#N/A</v>
          </cell>
          <cell r="H38">
            <v>0.8979166666666666</v>
          </cell>
          <cell r="I38" t="e">
            <v>#N/A</v>
          </cell>
          <cell r="J38">
            <v>1.0256944444444445</v>
          </cell>
        </row>
        <row r="39">
          <cell r="C39">
            <v>0.5916666666666667</v>
          </cell>
          <cell r="D39" t="e">
            <v>#N/A</v>
          </cell>
          <cell r="E39">
            <v>0.7166666666666667</v>
          </cell>
          <cell r="F39">
            <v>0.8416666666666667</v>
          </cell>
          <cell r="G39" t="e">
            <v>#N/A</v>
          </cell>
          <cell r="H39">
            <v>0.9666666666666667</v>
          </cell>
          <cell r="I39" t="e">
            <v>#N/A</v>
          </cell>
          <cell r="J39">
            <v>1.0729166666666665</v>
          </cell>
        </row>
        <row r="40">
          <cell r="C40" t="str">
            <v>Tinkerbell ve Canavar Efsanesi (3D-Türkçe)</v>
          </cell>
          <cell r="D40" t="str">
            <v>Tinkerbell ve Canavar Efsanesi (3D-Türkçe)</v>
          </cell>
          <cell r="E40" t="str">
            <v>Tinkerbell ve Canavar Efsanesi (3D-Türkçe)</v>
          </cell>
          <cell r="F40" t="str">
            <v>Tinkerbell ve Canavar Efsanesi (3D-Türkçe)</v>
          </cell>
          <cell r="G40" t="str">
            <v>Yenilmezler: Ultron Çağı (3D-Orijinal)</v>
          </cell>
          <cell r="H40" t="e">
            <v>#N/A</v>
          </cell>
          <cell r="I40" t="str">
            <v>Yenilmezler: Ultron Çağı (3D-Orijinal)</v>
          </cell>
          <cell r="J40" t="e">
            <v>#N/A</v>
          </cell>
        </row>
        <row r="41">
          <cell r="C41">
            <v>0.4583333333333333</v>
          </cell>
          <cell r="D41">
            <v>0.5416666666666666</v>
          </cell>
          <cell r="E41">
            <v>0.625</v>
          </cell>
          <cell r="F41">
            <v>0.7083333333333334</v>
          </cell>
          <cell r="G41">
            <v>0.7916666666666666</v>
          </cell>
          <cell r="H41" t="e">
            <v>#N/A</v>
          </cell>
          <cell r="I41">
            <v>0.9166666666666666</v>
          </cell>
          <cell r="J41" t="e">
            <v>#N/A</v>
          </cell>
        </row>
        <row r="42">
          <cell r="C42">
            <v>0.49027777777777776</v>
          </cell>
          <cell r="D42">
            <v>0.5736111111111111</v>
          </cell>
          <cell r="E42">
            <v>0.6569444444444444</v>
          </cell>
          <cell r="F42">
            <v>0.7402777777777778</v>
          </cell>
          <cell r="G42">
            <v>0.8354166666666666</v>
          </cell>
          <cell r="H42" t="e">
            <v>#N/A</v>
          </cell>
          <cell r="I42">
            <v>0.9604166666666666</v>
          </cell>
          <cell r="J42" t="e">
            <v>#N/A</v>
          </cell>
        </row>
        <row r="43">
          <cell r="C43">
            <v>0.5194444444444444</v>
          </cell>
          <cell r="D43">
            <v>0.6027777777777777</v>
          </cell>
          <cell r="E43">
            <v>0.6861111111111111</v>
          </cell>
          <cell r="F43">
            <v>0.7694444444444445</v>
          </cell>
          <cell r="G43">
            <v>0.9041666666666667</v>
          </cell>
          <cell r="H43" t="e">
            <v>#N/A</v>
          </cell>
          <cell r="I43">
            <v>1.0291666666666666</v>
          </cell>
          <cell r="J43" t="e">
            <v>#N/A</v>
          </cell>
        </row>
        <row r="44">
          <cell r="C44" t="str">
            <v>Yarının Dünyası (Orijnal)</v>
          </cell>
          <cell r="D44" t="str">
            <v>Yarının Dünyası (Orijnal)</v>
          </cell>
          <cell r="E44" t="e">
            <v>#N/A</v>
          </cell>
          <cell r="F44" t="str">
            <v>Yarının Dünyası (Orijnal)</v>
          </cell>
          <cell r="G44" t="str">
            <v>Yarının Dünyası (Orijnal)</v>
          </cell>
          <cell r="H44" t="e">
            <v>#N/A</v>
          </cell>
          <cell r="I44" t="str">
            <v>Yarının Dünyası (Orijnal)</v>
          </cell>
          <cell r="J44" t="e">
            <v>#N/A</v>
          </cell>
        </row>
        <row r="45">
          <cell r="C45">
            <v>0.4583333333333333</v>
          </cell>
          <cell r="D45">
            <v>0.5729166666666666</v>
          </cell>
          <cell r="E45" t="e">
            <v>#N/A</v>
          </cell>
          <cell r="F45">
            <v>0.6944444444444445</v>
          </cell>
          <cell r="G45">
            <v>0.8125</v>
          </cell>
          <cell r="H45" t="e">
            <v>#N/A</v>
          </cell>
          <cell r="I45">
            <v>0.9270833333333334</v>
          </cell>
          <cell r="J45" t="e">
            <v>#N/A</v>
          </cell>
        </row>
        <row r="46">
          <cell r="C46" t="str">
            <v> </v>
          </cell>
          <cell r="D46" t="str">
            <v> </v>
          </cell>
          <cell r="E46" t="e">
            <v>#N/A</v>
          </cell>
          <cell r="F46" t="str">
            <v> </v>
          </cell>
          <cell r="G46" t="str">
            <v> </v>
          </cell>
          <cell r="H46" t="e">
            <v>#N/A</v>
          </cell>
          <cell r="I46" t="str">
            <v> </v>
          </cell>
          <cell r="J46" t="e">
            <v>#N/A</v>
          </cell>
        </row>
        <row r="47">
          <cell r="C47">
            <v>0.5625</v>
          </cell>
          <cell r="D47">
            <v>0.6770833333333333</v>
          </cell>
          <cell r="E47" t="e">
            <v>#N/A</v>
          </cell>
          <cell r="F47">
            <v>0.7986111111111112</v>
          </cell>
          <cell r="G47">
            <v>0.9166666666666666</v>
          </cell>
          <cell r="H47" t="e">
            <v>#N/A</v>
          </cell>
          <cell r="I47">
            <v>1.03125</v>
          </cell>
          <cell r="J47" t="e">
            <v>#N/A</v>
          </cell>
        </row>
        <row r="48">
          <cell r="C48" t="e">
            <v>#N/A</v>
          </cell>
          <cell r="D48" t="str">
            <v>Yarının Dünyası (Türkçe)</v>
          </cell>
          <cell r="E48" t="str">
            <v>Yarının Dünyası (Türkçe)</v>
          </cell>
          <cell r="F48" t="e">
            <v>#N/A</v>
          </cell>
          <cell r="G48" t="str">
            <v>Yarının Dünyası (Türkçe)</v>
          </cell>
          <cell r="H48" t="str">
            <v>Yarının Dünyası (Türkçe)</v>
          </cell>
          <cell r="I48" t="e">
            <v>#N/A</v>
          </cell>
          <cell r="J48" t="str">
            <v>Niyazi Gül Dörtnala</v>
          </cell>
        </row>
        <row r="49">
          <cell r="C49" t="e">
            <v>#N/A</v>
          </cell>
          <cell r="D49">
            <v>0.5104166666666666</v>
          </cell>
          <cell r="E49">
            <v>0.6354166666666666</v>
          </cell>
          <cell r="F49" t="e">
            <v>#N/A</v>
          </cell>
          <cell r="G49">
            <v>0.7569444444444445</v>
          </cell>
          <cell r="H49">
            <v>0.875</v>
          </cell>
          <cell r="I49" t="e">
            <v>#N/A</v>
          </cell>
          <cell r="J49">
            <v>0.9895833333333334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e">
            <v>#N/A</v>
          </cell>
          <cell r="G50" t="str">
            <v> </v>
          </cell>
          <cell r="H50" t="str">
            <v> </v>
          </cell>
          <cell r="I50" t="e">
            <v>#N/A</v>
          </cell>
          <cell r="J50">
            <v>1.0381944444444444</v>
          </cell>
        </row>
        <row r="51">
          <cell r="C51" t="e">
            <v>#N/A</v>
          </cell>
          <cell r="D51">
            <v>0.6145833333333333</v>
          </cell>
          <cell r="E51">
            <v>0.7395833333333333</v>
          </cell>
          <cell r="F51" t="e">
            <v>#N/A</v>
          </cell>
          <cell r="G51">
            <v>0.8611111111111112</v>
          </cell>
          <cell r="H51">
            <v>0.9791666666666666</v>
          </cell>
          <cell r="I51" t="e">
            <v>#N/A</v>
          </cell>
          <cell r="J51">
            <v>1.0784722222222223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Yenilmezler: Ultron Çağı (3D-Orijinal)</v>
          </cell>
          <cell r="C3">
            <v>0</v>
          </cell>
          <cell r="D3">
            <v>21</v>
          </cell>
          <cell r="E3" t="str">
            <v>UIP</v>
          </cell>
        </row>
        <row r="4">
          <cell r="B4" t="str">
            <v>Yenilmezler: Ultron Çağı (3D-Türkçe)</v>
          </cell>
          <cell r="C4">
            <v>0</v>
          </cell>
          <cell r="D4">
            <v>21</v>
          </cell>
          <cell r="E4" t="str">
            <v>UIP</v>
          </cell>
        </row>
        <row r="5">
          <cell r="B5" t="str">
            <v>Yenilmezler: Ultron Çağı (Orijinal)</v>
          </cell>
          <cell r="C5">
            <v>0</v>
          </cell>
          <cell r="D5">
            <v>21</v>
          </cell>
          <cell r="E5" t="str">
            <v>UIP</v>
          </cell>
        </row>
        <row r="6">
          <cell r="B6" t="str">
            <v>Niyazi Gül Dörtnala</v>
          </cell>
          <cell r="C6">
            <v>0</v>
          </cell>
          <cell r="D6">
            <v>21</v>
          </cell>
          <cell r="E6" t="str">
            <v>UIP</v>
          </cell>
        </row>
        <row r="7">
          <cell r="B7" t="str">
            <v>Mad Max: Fury Road (3D-Orijinal)</v>
          </cell>
          <cell r="C7">
            <v>0</v>
          </cell>
          <cell r="D7">
            <v>21</v>
          </cell>
          <cell r="E7" t="str">
            <v>WB</v>
          </cell>
        </row>
        <row r="8">
          <cell r="B8" t="str">
            <v>Tinkerbell ve Canavar Efsanesi (3D-Türkçe)</v>
          </cell>
          <cell r="C8">
            <v>0</v>
          </cell>
          <cell r="D8">
            <v>21</v>
          </cell>
          <cell r="E8" t="str">
            <v>UIP</v>
          </cell>
        </row>
        <row r="9">
          <cell r="B9" t="str">
            <v>Azem 2: Cin Garezi</v>
          </cell>
          <cell r="C9">
            <v>0</v>
          </cell>
          <cell r="D9">
            <v>21</v>
          </cell>
          <cell r="E9" t="str">
            <v>MARS DAĞITIM</v>
          </cell>
        </row>
        <row r="10">
          <cell r="B10" t="str">
            <v>Çılgın Kalabalıktan Uzak</v>
          </cell>
          <cell r="C10">
            <v>0</v>
          </cell>
          <cell r="D10">
            <v>21</v>
          </cell>
          <cell r="E10" t="str">
            <v>M3</v>
          </cell>
        </row>
        <row r="11">
          <cell r="B11" t="str">
            <v>Yarının Dünyası (Türkçe)</v>
          </cell>
          <cell r="C11">
            <v>0</v>
          </cell>
          <cell r="D11">
            <v>21</v>
          </cell>
          <cell r="E11" t="str">
            <v>UIP</v>
          </cell>
        </row>
        <row r="12">
          <cell r="B12" t="str">
            <v>Yarının Dünyası (Orijnal)</v>
          </cell>
          <cell r="C12">
            <v>0</v>
          </cell>
          <cell r="D12">
            <v>21</v>
          </cell>
          <cell r="E12" t="str">
            <v>UIP</v>
          </cell>
        </row>
        <row r="13">
          <cell r="B13" t="str">
            <v>Gece Takibi</v>
          </cell>
          <cell r="C13">
            <v>0</v>
          </cell>
          <cell r="D13">
            <v>21</v>
          </cell>
          <cell r="E13" t="str">
            <v>WB</v>
          </cell>
        </row>
        <row r="14">
          <cell r="B14" t="str">
            <v>Aşk Vizesi</v>
          </cell>
          <cell r="C14">
            <v>0</v>
          </cell>
          <cell r="D14">
            <v>21</v>
          </cell>
          <cell r="E14" t="str">
            <v>PİNEMA</v>
          </cell>
        </row>
        <row r="15">
          <cell r="B15" t="str">
            <v>Sihirbazlık Okulunda Bir Türk</v>
          </cell>
          <cell r="C15">
            <v>0</v>
          </cell>
          <cell r="D15">
            <v>21</v>
          </cell>
          <cell r="E15" t="str">
            <v>PİNEMA</v>
          </cell>
        </row>
        <row r="16">
          <cell r="B16" t="str">
            <v>OHA: Oflu Hoca'yı Aramak</v>
          </cell>
          <cell r="C16">
            <v>0</v>
          </cell>
          <cell r="D16">
            <v>21</v>
          </cell>
          <cell r="E16" t="str">
            <v>MARS DAĞITIM</v>
          </cell>
        </row>
        <row r="17">
          <cell r="B17" t="str">
            <v>Poltergeist: Kötü Ruh (3D-Orijinal)</v>
          </cell>
          <cell r="C17">
            <v>0</v>
          </cell>
          <cell r="D17">
            <v>21</v>
          </cell>
          <cell r="E17" t="str">
            <v>TME</v>
          </cell>
        </row>
        <row r="18">
          <cell r="B18" t="str">
            <v>Kayıp Nehir</v>
          </cell>
          <cell r="C18">
            <v>0</v>
          </cell>
          <cell r="D18">
            <v>21</v>
          </cell>
          <cell r="E18" t="str">
            <v>M3</v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Niyazi Gül Dörtnala</v>
          </cell>
          <cell r="Z5">
            <v>0</v>
          </cell>
          <cell r="AA5">
            <v>0</v>
          </cell>
          <cell r="AB5">
            <v>0</v>
          </cell>
          <cell r="AC5" t="str">
            <v>Yarının Dünyası (Orijnal)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Poltergeist: Kötü Ruh (3D-Orijinal)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Çılgın Kalabalıktan Uzak</v>
          </cell>
          <cell r="Q7" t="str">
            <v>Kayıp Nehir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Yenilmezler: Ultron Çağı (Orijinal)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 t="str">
            <v>Gece Takibi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 t="str">
            <v>Azem 2: Cin Garezi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Niyazi Gül Dörtnala</v>
          </cell>
          <cell r="Z9" t="str">
            <v>Yenilmezler: Ultron Çağı (Orijinal)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str">
            <v>Mad Max: Fury Road (3D-Orijinal)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Aşk Vizesi</v>
          </cell>
          <cell r="U11" t="str">
            <v>Sihirbazlık Okulunda Bir Türk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 t="str">
            <v>Azem 2: Cin Garezi</v>
          </cell>
          <cell r="S12" t="str">
            <v>OHA: Oflu Hoca'yı Aramak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>Gece Takibi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Yenilmezler: Ultron Çağı (3D-Türkçe)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>Mad Max: Fury Road (3D-Orijinal)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Yenilmezler: Ultron Çağı (3D-Orijinal)</v>
          </cell>
          <cell r="X14">
            <v>0</v>
          </cell>
          <cell r="Y14">
            <v>0</v>
          </cell>
          <cell r="Z14">
            <v>0</v>
          </cell>
          <cell r="AA14" t="str">
            <v>Tinkerbell ve Canavar Efsanesi (3D-Türkçe)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Yarının Dünyası (Orijnal)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Niyazi Gül Dörtnala</v>
          </cell>
          <cell r="Z16">
            <v>0</v>
          </cell>
          <cell r="AA16">
            <v>0</v>
          </cell>
          <cell r="AB16" t="str">
            <v>Yarının Dünyası (Türkçe)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15.7109375" style="37" customWidth="1"/>
    <col min="2" max="2" width="14.421875" style="37" hidden="1" customWidth="1"/>
    <col min="3" max="3" width="53.00390625" style="0" bestFit="1" customWidth="1"/>
    <col min="4" max="7" width="13.28125" style="0" customWidth="1"/>
    <col min="8" max="8" width="26.421875" style="0" bestFit="1" customWidth="1"/>
    <col min="9" max="9" width="10.8515625" style="0" bestFit="1" customWidth="1"/>
    <col min="10" max="10" width="17.8515625" style="0" bestFit="1" customWidth="1"/>
    <col min="11" max="11" width="10.28125" style="0" customWidth="1"/>
    <col min="12" max="18" width="13.2812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  <c r="S2" s="48"/>
      <c r="T2" s="48"/>
      <c r="U2" s="48"/>
      <c r="V2" s="48"/>
      <c r="W2" s="48"/>
      <c r="X2" s="2"/>
      <c r="Y2" s="2"/>
      <c r="Z2" s="2"/>
      <c r="AA2" s="2"/>
      <c r="AB2" s="2"/>
    </row>
    <row r="3" spans="1:28" ht="15.7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customHeight="1" thickBot="1">
      <c r="A4" s="3"/>
      <c r="B4" s="3"/>
      <c r="C4" s="4" t="str">
        <f>'[1]PROGRAM'!C1</f>
        <v>22-28 MAYIS</v>
      </c>
      <c r="D4" s="5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  <c r="AA4" s="2"/>
      <c r="AB4" s="2"/>
    </row>
    <row r="5" spans="1:28" ht="27" customHeight="1" hidden="1">
      <c r="A5" s="3"/>
      <c r="B5" s="3"/>
      <c r="C5" s="6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7">
        <v>21</v>
      </c>
      <c r="Y5" s="7">
        <v>22</v>
      </c>
      <c r="Z5" s="8"/>
      <c r="AA5" s="8"/>
      <c r="AB5" s="8"/>
    </row>
    <row r="6" spans="1:28" ht="27.75" customHeight="1" thickTop="1">
      <c r="A6" s="9" t="s">
        <v>20</v>
      </c>
      <c r="B6" s="10">
        <v>0</v>
      </c>
      <c r="C6" s="11" t="s">
        <v>4</v>
      </c>
      <c r="D6" s="12">
        <v>0.5833333333333334</v>
      </c>
      <c r="E6" s="13">
        <v>0.78125</v>
      </c>
      <c r="F6" s="13" t="s">
        <v>21</v>
      </c>
      <c r="G6" s="13" t="s">
        <v>21</v>
      </c>
      <c r="H6" s="13" t="s">
        <v>21</v>
      </c>
      <c r="I6" s="13" t="s">
        <v>21</v>
      </c>
      <c r="J6" s="13" t="s">
        <v>21</v>
      </c>
      <c r="K6" s="13" t="s">
        <v>21</v>
      </c>
      <c r="L6" s="13" t="str">
        <f aca="true" t="shared" si="0" ref="L6:Y14">IF(OR(ISBLANK($C6),ISERROR(SMALL($A466:$CT466,L$5)))," ",SMALL($A466:$CT466,L$5))</f>
        <v> </v>
      </c>
      <c r="M6" s="13" t="str">
        <f t="shared" si="0"/>
        <v> </v>
      </c>
      <c r="N6" s="13" t="str">
        <f t="shared" si="0"/>
        <v> </v>
      </c>
      <c r="O6" s="13" t="str">
        <f t="shared" si="0"/>
        <v> </v>
      </c>
      <c r="P6" s="13" t="str">
        <f t="shared" si="0"/>
        <v> </v>
      </c>
      <c r="Q6" s="13" t="str">
        <f t="shared" si="0"/>
        <v> </v>
      </c>
      <c r="R6" s="13" t="str">
        <f t="shared" si="0"/>
        <v> </v>
      </c>
      <c r="S6" s="13" t="str">
        <f t="shared" si="0"/>
        <v> </v>
      </c>
      <c r="T6" s="13" t="str">
        <f t="shared" si="0"/>
        <v> </v>
      </c>
      <c r="U6" s="13" t="str">
        <f t="shared" si="0"/>
        <v> </v>
      </c>
      <c r="V6" s="13" t="str">
        <f t="shared" si="0"/>
        <v> </v>
      </c>
      <c r="W6" s="13" t="str">
        <f t="shared" si="0"/>
        <v> </v>
      </c>
      <c r="X6" s="13" t="str">
        <f t="shared" si="0"/>
        <v> </v>
      </c>
      <c r="Y6" s="14" t="str">
        <f t="shared" si="0"/>
        <v> </v>
      </c>
      <c r="Z6" s="15"/>
      <c r="AA6" s="15"/>
      <c r="AB6" s="15"/>
    </row>
    <row r="7" spans="1:28" ht="27.75" customHeight="1">
      <c r="A7" s="16" t="s">
        <v>20</v>
      </c>
      <c r="B7" s="16">
        <v>0</v>
      </c>
      <c r="C7" s="17" t="s">
        <v>5</v>
      </c>
      <c r="D7" s="18">
        <v>0.5</v>
      </c>
      <c r="E7" s="19">
        <v>0.6875</v>
      </c>
      <c r="F7" s="19">
        <v>0.8854166666666666</v>
      </c>
      <c r="G7" s="19" t="s">
        <v>21</v>
      </c>
      <c r="H7" s="19" t="s">
        <v>21</v>
      </c>
      <c r="I7" s="19" t="s">
        <v>21</v>
      </c>
      <c r="J7" s="20" t="s">
        <v>21</v>
      </c>
      <c r="K7" s="21" t="s">
        <v>21</v>
      </c>
      <c r="L7" s="19" t="str">
        <f t="shared" si="0"/>
        <v> </v>
      </c>
      <c r="M7" s="19" t="str">
        <f t="shared" si="0"/>
        <v> </v>
      </c>
      <c r="N7" s="19" t="str">
        <f t="shared" si="0"/>
        <v> </v>
      </c>
      <c r="O7" s="19" t="str">
        <f t="shared" si="0"/>
        <v> </v>
      </c>
      <c r="P7" s="19" t="str">
        <f t="shared" si="0"/>
        <v> </v>
      </c>
      <c r="Q7" s="19" t="str">
        <f t="shared" si="0"/>
        <v> </v>
      </c>
      <c r="R7" s="19" t="str">
        <f t="shared" si="0"/>
        <v> </v>
      </c>
      <c r="S7" s="19" t="str">
        <f t="shared" si="0"/>
        <v> </v>
      </c>
      <c r="T7" s="19" t="str">
        <f t="shared" si="0"/>
        <v> </v>
      </c>
      <c r="U7" s="19" t="str">
        <f t="shared" si="0"/>
        <v> </v>
      </c>
      <c r="V7" s="19" t="str">
        <f t="shared" si="0"/>
        <v> </v>
      </c>
      <c r="W7" s="19" t="str">
        <f t="shared" si="0"/>
        <v> </v>
      </c>
      <c r="X7" s="19" t="str">
        <f t="shared" si="0"/>
        <v> </v>
      </c>
      <c r="Y7" s="22" t="str">
        <f t="shared" si="0"/>
        <v> </v>
      </c>
      <c r="Z7" s="15"/>
      <c r="AA7" s="15"/>
      <c r="AB7" s="15"/>
    </row>
    <row r="8" spans="1:28" ht="27.75" customHeight="1">
      <c r="A8" s="16" t="s">
        <v>22</v>
      </c>
      <c r="B8" s="16">
        <v>0</v>
      </c>
      <c r="C8" s="17" t="s">
        <v>6</v>
      </c>
      <c r="D8" s="18">
        <v>0.5</v>
      </c>
      <c r="E8" s="19">
        <v>0.5833333333333334</v>
      </c>
      <c r="F8" s="19">
        <v>0.71875</v>
      </c>
      <c r="G8" s="19" t="s">
        <v>21</v>
      </c>
      <c r="H8" s="19" t="s">
        <v>21</v>
      </c>
      <c r="I8" s="19" t="s">
        <v>21</v>
      </c>
      <c r="J8" s="19" t="s">
        <v>21</v>
      </c>
      <c r="K8" s="23" t="s">
        <v>21</v>
      </c>
      <c r="L8" s="19" t="str">
        <f t="shared" si="0"/>
        <v> </v>
      </c>
      <c r="M8" s="19" t="str">
        <f t="shared" si="0"/>
        <v> </v>
      </c>
      <c r="N8" s="19" t="str">
        <f t="shared" si="0"/>
        <v> </v>
      </c>
      <c r="O8" s="19" t="str">
        <f t="shared" si="0"/>
        <v> </v>
      </c>
      <c r="P8" s="19" t="str">
        <f t="shared" si="0"/>
        <v> </v>
      </c>
      <c r="Q8" s="19" t="str">
        <f t="shared" si="0"/>
        <v> </v>
      </c>
      <c r="R8" s="19" t="str">
        <f t="shared" si="0"/>
        <v> </v>
      </c>
      <c r="S8" s="19" t="str">
        <f t="shared" si="0"/>
        <v> </v>
      </c>
      <c r="T8" s="19" t="str">
        <f t="shared" si="0"/>
        <v> </v>
      </c>
      <c r="U8" s="19" t="str">
        <f t="shared" si="0"/>
        <v> </v>
      </c>
      <c r="V8" s="19" t="str">
        <f t="shared" si="0"/>
        <v> </v>
      </c>
      <c r="W8" s="19" t="str">
        <f t="shared" si="0"/>
        <v> </v>
      </c>
      <c r="X8" s="19" t="str">
        <f t="shared" si="0"/>
        <v> </v>
      </c>
      <c r="Y8" s="22" t="str">
        <f t="shared" si="0"/>
        <v> </v>
      </c>
      <c r="Z8" s="15"/>
      <c r="AA8" s="15"/>
      <c r="AB8" s="15"/>
    </row>
    <row r="9" spans="1:28" ht="27.75" customHeight="1">
      <c r="A9" s="16" t="s">
        <v>22</v>
      </c>
      <c r="B9" s="16">
        <v>0</v>
      </c>
      <c r="C9" s="17" t="s">
        <v>7</v>
      </c>
      <c r="D9" s="18">
        <v>0.4583333333333333</v>
      </c>
      <c r="E9" s="19">
        <v>0.5416666666666666</v>
      </c>
      <c r="F9" s="19">
        <v>0.6319444444444444</v>
      </c>
      <c r="G9" s="19">
        <v>0.8020833333333334</v>
      </c>
      <c r="H9" s="19">
        <v>0.8958333333333334</v>
      </c>
      <c r="I9" s="19" t="s">
        <v>21</v>
      </c>
      <c r="J9" s="19" t="s">
        <v>21</v>
      </c>
      <c r="K9" s="19" t="s">
        <v>21</v>
      </c>
      <c r="L9" s="19" t="str">
        <f t="shared" si="0"/>
        <v> </v>
      </c>
      <c r="M9" s="19" t="str">
        <f t="shared" si="0"/>
        <v> </v>
      </c>
      <c r="N9" s="19" t="str">
        <f t="shared" si="0"/>
        <v> </v>
      </c>
      <c r="O9" s="19" t="str">
        <f t="shared" si="0"/>
        <v> </v>
      </c>
      <c r="P9" s="19" t="str">
        <f t="shared" si="0"/>
        <v> </v>
      </c>
      <c r="Q9" s="19" t="str">
        <f t="shared" si="0"/>
        <v> </v>
      </c>
      <c r="R9" s="19" t="str">
        <f t="shared" si="0"/>
        <v> </v>
      </c>
      <c r="S9" s="19" t="str">
        <f t="shared" si="0"/>
        <v> </v>
      </c>
      <c r="T9" s="19" t="str">
        <f t="shared" si="0"/>
        <v> </v>
      </c>
      <c r="U9" s="19" t="str">
        <f t="shared" si="0"/>
        <v> </v>
      </c>
      <c r="V9" s="19" t="str">
        <f t="shared" si="0"/>
        <v> </v>
      </c>
      <c r="W9" s="19" t="str">
        <f t="shared" si="0"/>
        <v> </v>
      </c>
      <c r="X9" s="19" t="str">
        <f t="shared" si="0"/>
        <v> </v>
      </c>
      <c r="Y9" s="22" t="str">
        <f t="shared" si="0"/>
        <v> </v>
      </c>
      <c r="Z9" s="15"/>
      <c r="AA9" s="15"/>
      <c r="AB9" s="15"/>
    </row>
    <row r="10" spans="1:28" ht="27.75" customHeight="1">
      <c r="A10" s="16" t="s">
        <v>23</v>
      </c>
      <c r="B10" s="16">
        <v>0</v>
      </c>
      <c r="C10" s="17" t="s">
        <v>8</v>
      </c>
      <c r="D10" s="18">
        <v>0.5520833333333334</v>
      </c>
      <c r="E10" s="19">
        <v>0.7291666666666666</v>
      </c>
      <c r="F10" s="19">
        <v>0.90625</v>
      </c>
      <c r="G10" s="19" t="s">
        <v>21</v>
      </c>
      <c r="H10" s="19" t="s">
        <v>21</v>
      </c>
      <c r="I10" s="19" t="s">
        <v>21</v>
      </c>
      <c r="J10" s="19" t="s">
        <v>21</v>
      </c>
      <c r="K10" s="24" t="s">
        <v>21</v>
      </c>
      <c r="L10" s="19" t="str">
        <f t="shared" si="0"/>
        <v> </v>
      </c>
      <c r="M10" s="19" t="str">
        <f t="shared" si="0"/>
        <v> </v>
      </c>
      <c r="N10" s="19" t="str">
        <f t="shared" si="0"/>
        <v> </v>
      </c>
      <c r="O10" s="19" t="str">
        <f t="shared" si="0"/>
        <v> </v>
      </c>
      <c r="P10" s="19" t="str">
        <f t="shared" si="0"/>
        <v> </v>
      </c>
      <c r="Q10" s="19" t="str">
        <f t="shared" si="0"/>
        <v> </v>
      </c>
      <c r="R10" s="19" t="str">
        <f t="shared" si="0"/>
        <v> </v>
      </c>
      <c r="S10" s="19" t="str">
        <f t="shared" si="0"/>
        <v> </v>
      </c>
      <c r="T10" s="19" t="str">
        <f t="shared" si="0"/>
        <v> </v>
      </c>
      <c r="U10" s="19" t="str">
        <f t="shared" si="0"/>
        <v> </v>
      </c>
      <c r="V10" s="19" t="str">
        <f t="shared" si="0"/>
        <v> </v>
      </c>
      <c r="W10" s="19" t="str">
        <f t="shared" si="0"/>
        <v> </v>
      </c>
      <c r="X10" s="19" t="str">
        <f t="shared" si="0"/>
        <v> </v>
      </c>
      <c r="Y10" s="22" t="str">
        <f t="shared" si="0"/>
        <v> </v>
      </c>
      <c r="Z10" s="15"/>
      <c r="AA10" s="15"/>
      <c r="AB10" s="15"/>
    </row>
    <row r="11" spans="1:28" ht="27.75" customHeight="1">
      <c r="A11" s="16" t="s">
        <v>23</v>
      </c>
      <c r="B11" s="16">
        <v>0</v>
      </c>
      <c r="C11" s="25" t="s">
        <v>9</v>
      </c>
      <c r="D11" s="18">
        <v>0.46527777777777773</v>
      </c>
      <c r="E11" s="19">
        <v>0.638888888888889</v>
      </c>
      <c r="F11" s="19">
        <v>0.8194444444444445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tr">
        <f t="shared" si="0"/>
        <v> </v>
      </c>
      <c r="M11" s="19" t="str">
        <f t="shared" si="0"/>
        <v> </v>
      </c>
      <c r="N11" s="19" t="str">
        <f t="shared" si="0"/>
        <v> </v>
      </c>
      <c r="O11" s="19" t="str">
        <f t="shared" si="0"/>
        <v> </v>
      </c>
      <c r="P11" s="19" t="str">
        <f t="shared" si="0"/>
        <v> </v>
      </c>
      <c r="Q11" s="19" t="str">
        <f t="shared" si="0"/>
        <v> </v>
      </c>
      <c r="R11" s="19" t="str">
        <f t="shared" si="0"/>
        <v> </v>
      </c>
      <c r="S11" s="19" t="str">
        <f t="shared" si="0"/>
        <v> </v>
      </c>
      <c r="T11" s="19" t="str">
        <f t="shared" si="0"/>
        <v> </v>
      </c>
      <c r="U11" s="19" t="str">
        <f t="shared" si="0"/>
        <v> </v>
      </c>
      <c r="V11" s="19" t="str">
        <f t="shared" si="0"/>
        <v> </v>
      </c>
      <c r="W11" s="19" t="str">
        <f t="shared" si="0"/>
        <v> </v>
      </c>
      <c r="X11" s="19" t="str">
        <f t="shared" si="0"/>
        <v> </v>
      </c>
      <c r="Y11" s="22" t="str">
        <f t="shared" si="0"/>
        <v> </v>
      </c>
      <c r="Z11" s="15"/>
      <c r="AA11" s="15"/>
      <c r="AB11" s="15"/>
    </row>
    <row r="12" spans="1:28" ht="27.75" customHeight="1">
      <c r="A12" s="16" t="s">
        <v>24</v>
      </c>
      <c r="B12" s="16">
        <v>1</v>
      </c>
      <c r="C12" s="17" t="s">
        <v>10</v>
      </c>
      <c r="D12" s="18">
        <v>0.4583333333333333</v>
      </c>
      <c r="E12" s="19">
        <v>0.548611111111111</v>
      </c>
      <c r="F12" s="19">
        <v>0.638888888888889</v>
      </c>
      <c r="G12" s="19">
        <v>0.7291666666666666</v>
      </c>
      <c r="H12" s="19">
        <v>0.8194444444444445</v>
      </c>
      <c r="I12" s="19">
        <v>0.9166666666666666</v>
      </c>
      <c r="J12" s="19">
        <v>1</v>
      </c>
      <c r="K12" s="19" t="s">
        <v>21</v>
      </c>
      <c r="L12" s="19" t="str">
        <f t="shared" si="0"/>
        <v> </v>
      </c>
      <c r="M12" s="19" t="str">
        <f t="shared" si="0"/>
        <v> </v>
      </c>
      <c r="N12" s="19" t="str">
        <f t="shared" si="0"/>
        <v> </v>
      </c>
      <c r="O12" s="19" t="str">
        <f t="shared" si="0"/>
        <v> </v>
      </c>
      <c r="P12" s="19" t="str">
        <f t="shared" si="0"/>
        <v> </v>
      </c>
      <c r="Q12" s="19" t="str">
        <f t="shared" si="0"/>
        <v> </v>
      </c>
      <c r="R12" s="19" t="str">
        <f t="shared" si="0"/>
        <v> </v>
      </c>
      <c r="S12" s="19" t="str">
        <f t="shared" si="0"/>
        <v> </v>
      </c>
      <c r="T12" s="19" t="str">
        <f t="shared" si="0"/>
        <v> </v>
      </c>
      <c r="U12" s="19" t="str">
        <f t="shared" si="0"/>
        <v> </v>
      </c>
      <c r="V12" s="19" t="str">
        <f t="shared" si="0"/>
        <v> </v>
      </c>
      <c r="W12" s="19" t="str">
        <f t="shared" si="0"/>
        <v> </v>
      </c>
      <c r="X12" s="19" t="str">
        <f t="shared" si="0"/>
        <v> </v>
      </c>
      <c r="Y12" s="22" t="str">
        <f t="shared" si="0"/>
        <v> </v>
      </c>
      <c r="Z12" s="15"/>
      <c r="AA12" s="15"/>
      <c r="AB12" s="15"/>
    </row>
    <row r="13" spans="1:28" ht="27.75" customHeight="1">
      <c r="A13" s="16" t="s">
        <v>25</v>
      </c>
      <c r="B13" s="16">
        <v>0</v>
      </c>
      <c r="C13" s="26" t="s">
        <v>11</v>
      </c>
      <c r="D13" s="18">
        <v>0.7916666666666666</v>
      </c>
      <c r="E13" s="19">
        <v>0.9166666666666666</v>
      </c>
      <c r="F13" s="19" t="s">
        <v>21</v>
      </c>
      <c r="G13" s="19" t="s">
        <v>21</v>
      </c>
      <c r="H13" s="19" t="s">
        <v>21</v>
      </c>
      <c r="I13" s="19" t="s">
        <v>21</v>
      </c>
      <c r="J13" s="19" t="s">
        <v>21</v>
      </c>
      <c r="K13" s="19" t="s">
        <v>21</v>
      </c>
      <c r="L13" s="19" t="str">
        <f t="shared" si="0"/>
        <v> </v>
      </c>
      <c r="M13" s="19" t="str">
        <f t="shared" si="0"/>
        <v> </v>
      </c>
      <c r="N13" s="19" t="str">
        <f t="shared" si="0"/>
        <v> </v>
      </c>
      <c r="O13" s="19" t="str">
        <f t="shared" si="0"/>
        <v> </v>
      </c>
      <c r="P13" s="19" t="str">
        <f t="shared" si="0"/>
        <v> </v>
      </c>
      <c r="Q13" s="19" t="str">
        <f t="shared" si="0"/>
        <v> </v>
      </c>
      <c r="R13" s="19" t="str">
        <f t="shared" si="0"/>
        <v> </v>
      </c>
      <c r="S13" s="19" t="str">
        <f t="shared" si="0"/>
        <v> </v>
      </c>
      <c r="T13" s="19" t="str">
        <f t="shared" si="0"/>
        <v> </v>
      </c>
      <c r="U13" s="19" t="str">
        <f t="shared" si="0"/>
        <v> </v>
      </c>
      <c r="V13" s="19" t="str">
        <f t="shared" si="0"/>
        <v> </v>
      </c>
      <c r="W13" s="19" t="str">
        <f t="shared" si="0"/>
        <v> </v>
      </c>
      <c r="X13" s="19" t="str">
        <f t="shared" si="0"/>
        <v> </v>
      </c>
      <c r="Y13" s="22" t="str">
        <f t="shared" si="0"/>
        <v> </v>
      </c>
      <c r="Z13" s="15"/>
      <c r="AA13" s="15"/>
      <c r="AB13" s="15"/>
    </row>
    <row r="14" spans="1:28" ht="27.75" customHeight="1">
      <c r="A14" s="16" t="s">
        <v>25</v>
      </c>
      <c r="B14" s="16">
        <v>0</v>
      </c>
      <c r="C14" s="17" t="s">
        <v>12</v>
      </c>
      <c r="D14" s="18">
        <v>0.4791666666666667</v>
      </c>
      <c r="E14" s="19">
        <v>0.6041666666666666</v>
      </c>
      <c r="F14" s="19">
        <v>0.7291666666666666</v>
      </c>
      <c r="G14" s="19">
        <v>0.8541666666666666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tr">
        <f t="shared" si="0"/>
        <v> </v>
      </c>
      <c r="M14" s="19" t="str">
        <f t="shared" si="0"/>
        <v> </v>
      </c>
      <c r="N14" s="19" t="str">
        <f t="shared" si="0"/>
        <v> </v>
      </c>
      <c r="O14" s="19" t="str">
        <f t="shared" si="0"/>
        <v> </v>
      </c>
      <c r="P14" s="19" t="str">
        <f t="shared" si="0"/>
        <v> </v>
      </c>
      <c r="Q14" s="19" t="str">
        <f t="shared" si="0"/>
        <v> </v>
      </c>
      <c r="R14" s="19" t="str">
        <f t="shared" si="0"/>
        <v> </v>
      </c>
      <c r="S14" s="19" t="str">
        <f t="shared" si="0"/>
        <v> </v>
      </c>
      <c r="T14" s="19" t="str">
        <f t="shared" si="0"/>
        <v> </v>
      </c>
      <c r="U14" s="19" t="str">
        <f t="shared" si="0"/>
        <v> </v>
      </c>
      <c r="V14" s="19" t="str">
        <f t="shared" si="0"/>
        <v> </v>
      </c>
      <c r="W14" s="19" t="str">
        <f t="shared" si="0"/>
        <v> </v>
      </c>
      <c r="X14" s="19" t="str">
        <f t="shared" si="0"/>
        <v> </v>
      </c>
      <c r="Y14" s="22" t="str">
        <f t="shared" si="0"/>
        <v> </v>
      </c>
      <c r="Z14" s="15"/>
      <c r="AA14" s="15"/>
      <c r="AB14" s="15"/>
    </row>
    <row r="15" spans="1:34" ht="27.75" customHeight="1">
      <c r="A15" s="16" t="s">
        <v>25</v>
      </c>
      <c r="B15" s="16">
        <v>0</v>
      </c>
      <c r="C15" s="17" t="s">
        <v>13</v>
      </c>
      <c r="D15" s="18">
        <v>0.6666666666666666</v>
      </c>
      <c r="E15" s="19">
        <v>0.96875</v>
      </c>
      <c r="F15" s="19" t="s">
        <v>21</v>
      </c>
      <c r="G15" s="19" t="s">
        <v>21</v>
      </c>
      <c r="H15" s="19" t="s">
        <v>21</v>
      </c>
      <c r="I15" s="19" t="s">
        <v>21</v>
      </c>
      <c r="J15" s="19" t="s">
        <v>21</v>
      </c>
      <c r="K15" s="19" t="s">
        <v>21</v>
      </c>
      <c r="L15" s="19" t="str">
        <f aca="true" t="shared" si="1" ref="L15:Y15">IF(OR(ISBLANK($C15),ISERROR(SMALL($A476:$CT476,L$5)))," ",SMALL($A476:$CT476,L$5))</f>
        <v> </v>
      </c>
      <c r="M15" s="19" t="str">
        <f t="shared" si="1"/>
        <v> </v>
      </c>
      <c r="N15" s="19" t="str">
        <f t="shared" si="1"/>
        <v> </v>
      </c>
      <c r="O15" s="19" t="str">
        <f t="shared" si="1"/>
        <v> </v>
      </c>
      <c r="P15" s="19" t="str">
        <f t="shared" si="1"/>
        <v> </v>
      </c>
      <c r="Q15" s="19" t="str">
        <f t="shared" si="1"/>
        <v> </v>
      </c>
      <c r="R15" s="19" t="str">
        <f t="shared" si="1"/>
        <v> </v>
      </c>
      <c r="S15" s="19" t="str">
        <f t="shared" si="1"/>
        <v> </v>
      </c>
      <c r="T15" s="19" t="str">
        <f t="shared" si="1"/>
        <v> </v>
      </c>
      <c r="U15" s="19" t="str">
        <f t="shared" si="1"/>
        <v> </v>
      </c>
      <c r="V15" s="19" t="str">
        <f t="shared" si="1"/>
        <v> </v>
      </c>
      <c r="W15" s="19" t="str">
        <f t="shared" si="1"/>
        <v> </v>
      </c>
      <c r="X15" s="19" t="str">
        <f t="shared" si="1"/>
        <v> </v>
      </c>
      <c r="Y15" s="22" t="str">
        <f t="shared" si="1"/>
        <v> </v>
      </c>
      <c r="Z15" s="15"/>
      <c r="AA15" s="15"/>
      <c r="AB15" s="27"/>
      <c r="AC15" s="28"/>
      <c r="AD15" s="28"/>
      <c r="AF15" s="28"/>
      <c r="AG15" s="28"/>
      <c r="AH15" s="28"/>
    </row>
    <row r="16" spans="1:28" ht="27.75" customHeight="1">
      <c r="A16" s="16" t="s">
        <v>25</v>
      </c>
      <c r="B16" s="16">
        <v>0</v>
      </c>
      <c r="C16" s="17" t="s">
        <v>14</v>
      </c>
      <c r="D16" s="18">
        <v>0.4583333333333333</v>
      </c>
      <c r="E16" s="19">
        <v>0.5555555555555556</v>
      </c>
      <c r="F16" s="19">
        <v>0.6527777777777778</v>
      </c>
      <c r="G16" s="19">
        <v>0.75</v>
      </c>
      <c r="H16" s="19">
        <v>0.8020833333333334</v>
      </c>
      <c r="I16" s="19">
        <v>0.8541666666666666</v>
      </c>
      <c r="J16" s="19">
        <v>0.90625</v>
      </c>
      <c r="K16" s="19">
        <v>0.9895833333333334</v>
      </c>
      <c r="L16" s="19" t="str">
        <f aca="true" t="shared" si="2" ref="L16:Y16">IF(OR(ISBLANK($C16),ISERROR(SMALL($A475:$CT475,L$5)))," ",SMALL($A475:$CT475,L$5))</f>
        <v> </v>
      </c>
      <c r="M16" s="19" t="str">
        <f t="shared" si="2"/>
        <v> </v>
      </c>
      <c r="N16" s="19" t="str">
        <f t="shared" si="2"/>
        <v> </v>
      </c>
      <c r="O16" s="19" t="str">
        <f t="shared" si="2"/>
        <v> </v>
      </c>
      <c r="P16" s="19" t="str">
        <f t="shared" si="2"/>
        <v> </v>
      </c>
      <c r="Q16" s="19" t="str">
        <f t="shared" si="2"/>
        <v> </v>
      </c>
      <c r="R16" s="19" t="str">
        <f t="shared" si="2"/>
        <v> </v>
      </c>
      <c r="S16" s="19" t="str">
        <f t="shared" si="2"/>
        <v> </v>
      </c>
      <c r="T16" s="19" t="str">
        <f t="shared" si="2"/>
        <v> </v>
      </c>
      <c r="U16" s="19" t="str">
        <f t="shared" si="2"/>
        <v> </v>
      </c>
      <c r="V16" s="19" t="str">
        <f t="shared" si="2"/>
        <v> </v>
      </c>
      <c r="W16" s="19" t="str">
        <f t="shared" si="2"/>
        <v> </v>
      </c>
      <c r="X16" s="19" t="str">
        <f t="shared" si="2"/>
        <v> </v>
      </c>
      <c r="Y16" s="22" t="str">
        <f t="shared" si="2"/>
        <v> </v>
      </c>
      <c r="Z16" s="15"/>
      <c r="AA16" s="15"/>
      <c r="AB16" s="15"/>
    </row>
    <row r="17" spans="1:34" ht="27.75" customHeight="1">
      <c r="A17" s="16" t="s">
        <v>25</v>
      </c>
      <c r="B17" s="16">
        <v>0</v>
      </c>
      <c r="C17" s="17" t="s">
        <v>15</v>
      </c>
      <c r="D17" s="18">
        <v>0.4583333333333333</v>
      </c>
      <c r="E17" s="19">
        <v>0.5416666666666666</v>
      </c>
      <c r="F17" s="19">
        <v>0.625</v>
      </c>
      <c r="G17" s="19">
        <v>0.7083333333333334</v>
      </c>
      <c r="H17" s="19" t="s">
        <v>21</v>
      </c>
      <c r="I17" s="19" t="s">
        <v>21</v>
      </c>
      <c r="J17" s="19" t="s">
        <v>21</v>
      </c>
      <c r="K17" s="19" t="s">
        <v>21</v>
      </c>
      <c r="L17" s="19" t="str">
        <f aca="true" t="shared" si="3" ref="L17:Y18">IF(OR(ISBLANK($C17),ISERROR(SMALL($A477:$CT477,L$5)))," ",SMALL($A477:$CT477,L$5))</f>
        <v> </v>
      </c>
      <c r="M17" s="19" t="str">
        <f t="shared" si="3"/>
        <v> </v>
      </c>
      <c r="N17" s="19" t="str">
        <f t="shared" si="3"/>
        <v> </v>
      </c>
      <c r="O17" s="19" t="str">
        <f t="shared" si="3"/>
        <v> </v>
      </c>
      <c r="P17" s="19" t="str">
        <f t="shared" si="3"/>
        <v> </v>
      </c>
      <c r="Q17" s="19" t="str">
        <f t="shared" si="3"/>
        <v> </v>
      </c>
      <c r="R17" s="19" t="str">
        <f t="shared" si="3"/>
        <v> </v>
      </c>
      <c r="S17" s="19" t="str">
        <f t="shared" si="3"/>
        <v> </v>
      </c>
      <c r="T17" s="19" t="str">
        <f t="shared" si="3"/>
        <v> </v>
      </c>
      <c r="U17" s="19" t="str">
        <f t="shared" si="3"/>
        <v> </v>
      </c>
      <c r="V17" s="19" t="str">
        <f t="shared" si="3"/>
        <v> </v>
      </c>
      <c r="W17" s="19" t="str">
        <f t="shared" si="3"/>
        <v> </v>
      </c>
      <c r="X17" s="19" t="str">
        <f t="shared" si="3"/>
        <v> </v>
      </c>
      <c r="Y17" s="22" t="str">
        <f t="shared" si="3"/>
        <v> </v>
      </c>
      <c r="Z17" s="15"/>
      <c r="AA17" s="15"/>
      <c r="AD17" s="28"/>
      <c r="AE17" s="28"/>
      <c r="AF17" s="28"/>
      <c r="AG17" s="28"/>
      <c r="AH17" s="28"/>
    </row>
    <row r="18" spans="1:34" ht="27.75" customHeight="1">
      <c r="A18" s="16" t="s">
        <v>25</v>
      </c>
      <c r="B18" s="16">
        <v>0</v>
      </c>
      <c r="C18" s="17" t="s">
        <v>16</v>
      </c>
      <c r="D18" s="18">
        <v>0.5104166666666666</v>
      </c>
      <c r="E18" s="19">
        <v>0.6354166666666666</v>
      </c>
      <c r="F18" s="19">
        <v>0.7569444444444445</v>
      </c>
      <c r="G18" s="19">
        <v>0.875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tr">
        <f>IF(OR(ISBLANK($C18),ISERROR(SMALL($A478:$CT478,L$5)))," ",SMALL($A478:$CT478,L$5))</f>
        <v> </v>
      </c>
      <c r="M18" s="19" t="str">
        <f t="shared" si="3"/>
        <v> </v>
      </c>
      <c r="N18" s="19" t="str">
        <f t="shared" si="3"/>
        <v> </v>
      </c>
      <c r="O18" s="19" t="str">
        <f t="shared" si="3"/>
        <v> </v>
      </c>
      <c r="P18" s="19" t="str">
        <f t="shared" si="3"/>
        <v> </v>
      </c>
      <c r="Q18" s="19" t="str">
        <f t="shared" si="3"/>
        <v> </v>
      </c>
      <c r="R18" s="19" t="str">
        <f t="shared" si="3"/>
        <v> </v>
      </c>
      <c r="S18" s="19" t="str">
        <f t="shared" si="3"/>
        <v> </v>
      </c>
      <c r="T18" s="19" t="str">
        <f t="shared" si="3"/>
        <v> </v>
      </c>
      <c r="U18" s="19" t="str">
        <f t="shared" si="3"/>
        <v> </v>
      </c>
      <c r="V18" s="19" t="str">
        <f t="shared" si="3"/>
        <v> </v>
      </c>
      <c r="W18" s="19" t="str">
        <f t="shared" si="3"/>
        <v> </v>
      </c>
      <c r="X18" s="19" t="str">
        <f t="shared" si="3"/>
        <v> </v>
      </c>
      <c r="Y18" s="22" t="str">
        <f t="shared" si="3"/>
        <v> </v>
      </c>
      <c r="Z18" s="15"/>
      <c r="AA18" s="15"/>
      <c r="AB18" s="27"/>
      <c r="AC18" s="28"/>
      <c r="AD18" s="28"/>
      <c r="AE18" s="28"/>
      <c r="AF18" s="28"/>
      <c r="AG18" s="28"/>
      <c r="AH18" s="28"/>
    </row>
    <row r="19" spans="1:28" ht="27.75" customHeight="1">
      <c r="A19" s="16" t="s">
        <v>25</v>
      </c>
      <c r="B19" s="16">
        <v>0</v>
      </c>
      <c r="C19" s="17" t="s">
        <v>17</v>
      </c>
      <c r="D19" s="18">
        <v>0.4583333333333333</v>
      </c>
      <c r="E19" s="19">
        <v>0.5729166666666666</v>
      </c>
      <c r="F19" s="19">
        <v>0.6944444444444445</v>
      </c>
      <c r="G19" s="19">
        <v>0.8125</v>
      </c>
      <c r="H19" s="19">
        <v>0.9270833333333334</v>
      </c>
      <c r="I19" s="19">
        <v>0.9583333333333334</v>
      </c>
      <c r="J19" s="19" t="s">
        <v>21</v>
      </c>
      <c r="K19" s="19" t="s">
        <v>21</v>
      </c>
      <c r="L19" s="19" t="str">
        <f aca="true" t="shared" si="4" ref="L19:Y32">IF(OR(ISBLANK($C19),ISERROR(SMALL($A479:$CT479,L$5)))," ",SMALL($A479:$CT479,L$5))</f>
        <v> </v>
      </c>
      <c r="M19" s="19" t="str">
        <f t="shared" si="4"/>
        <v> </v>
      </c>
      <c r="N19" s="19" t="str">
        <f t="shared" si="4"/>
        <v> </v>
      </c>
      <c r="O19" s="19" t="str">
        <f t="shared" si="4"/>
        <v> </v>
      </c>
      <c r="P19" s="19" t="str">
        <f t="shared" si="4"/>
        <v> </v>
      </c>
      <c r="Q19" s="19" t="str">
        <f t="shared" si="4"/>
        <v> </v>
      </c>
      <c r="R19" s="19" t="str">
        <f t="shared" si="4"/>
        <v> </v>
      </c>
      <c r="S19" s="19" t="str">
        <f t="shared" si="4"/>
        <v> </v>
      </c>
      <c r="T19" s="19" t="str">
        <f t="shared" si="4"/>
        <v> </v>
      </c>
      <c r="U19" s="19" t="str">
        <f t="shared" si="4"/>
        <v> </v>
      </c>
      <c r="V19" s="19" t="str">
        <f t="shared" si="4"/>
        <v> </v>
      </c>
      <c r="W19" s="19" t="str">
        <f t="shared" si="4"/>
        <v> </v>
      </c>
      <c r="X19" s="19" t="str">
        <f t="shared" si="4"/>
        <v> </v>
      </c>
      <c r="Y19" s="22" t="str">
        <f t="shared" si="4"/>
        <v> </v>
      </c>
      <c r="Z19" s="15"/>
      <c r="AA19" s="15"/>
      <c r="AB19" s="15"/>
    </row>
    <row r="20" spans="1:29" ht="27.75" customHeight="1">
      <c r="A20" s="16" t="s">
        <v>26</v>
      </c>
      <c r="B20" s="16">
        <v>0</v>
      </c>
      <c r="C20" s="17" t="s">
        <v>18</v>
      </c>
      <c r="D20" s="18">
        <v>0.4791666666666667</v>
      </c>
      <c r="E20" s="19">
        <v>0.5902777777777778</v>
      </c>
      <c r="F20" s="19">
        <v>0.6979166666666666</v>
      </c>
      <c r="G20" s="19">
        <v>0.8125</v>
      </c>
      <c r="H20" s="19">
        <v>0.9166666666666666</v>
      </c>
      <c r="I20" s="19">
        <v>0.9791666666666666</v>
      </c>
      <c r="J20" s="19" t="s">
        <v>21</v>
      </c>
      <c r="K20" s="19" t="s">
        <v>21</v>
      </c>
      <c r="L20" s="19" t="str">
        <f t="shared" si="4"/>
        <v> </v>
      </c>
      <c r="M20" s="19" t="str">
        <f t="shared" si="4"/>
        <v> </v>
      </c>
      <c r="N20" s="19" t="str">
        <f t="shared" si="4"/>
        <v> </v>
      </c>
      <c r="O20" s="19" t="str">
        <f t="shared" si="4"/>
        <v> </v>
      </c>
      <c r="P20" s="19" t="str">
        <f t="shared" si="4"/>
        <v> </v>
      </c>
      <c r="Q20" s="19" t="str">
        <f t="shared" si="4"/>
        <v> </v>
      </c>
      <c r="R20" s="19" t="str">
        <f t="shared" si="4"/>
        <v> </v>
      </c>
      <c r="S20" s="19" t="str">
        <f t="shared" si="4"/>
        <v> </v>
      </c>
      <c r="T20" s="19" t="str">
        <f t="shared" si="4"/>
        <v> </v>
      </c>
      <c r="U20" s="19" t="str">
        <f t="shared" si="4"/>
        <v> </v>
      </c>
      <c r="V20" s="19" t="str">
        <f t="shared" si="4"/>
        <v> </v>
      </c>
      <c r="W20" s="19" t="str">
        <f t="shared" si="4"/>
        <v> </v>
      </c>
      <c r="X20" s="19" t="str">
        <f t="shared" si="4"/>
        <v> </v>
      </c>
      <c r="Y20" s="22" t="str">
        <f t="shared" si="4"/>
        <v> </v>
      </c>
      <c r="Z20" s="29"/>
      <c r="AA20" s="29"/>
      <c r="AB20" s="27"/>
      <c r="AC20" s="28"/>
    </row>
    <row r="21" spans="1:28" ht="27.75" customHeight="1">
      <c r="A21" s="16" t="s">
        <v>26</v>
      </c>
      <c r="B21" s="16">
        <v>0</v>
      </c>
      <c r="C21" s="17" t="s">
        <v>19</v>
      </c>
      <c r="D21" s="18">
        <v>0.46875</v>
      </c>
      <c r="E21" s="19">
        <v>0.5729166666666666</v>
      </c>
      <c r="F21" s="19">
        <v>0.6805555555555555</v>
      </c>
      <c r="G21" s="19">
        <v>0.7916666666666666</v>
      </c>
      <c r="H21" s="19">
        <v>0.8958333333333334</v>
      </c>
      <c r="I21" s="19">
        <v>0.9791666666666666</v>
      </c>
      <c r="J21" s="19" t="s">
        <v>21</v>
      </c>
      <c r="K21" s="19" t="s">
        <v>21</v>
      </c>
      <c r="L21" s="19" t="str">
        <f t="shared" si="4"/>
        <v> </v>
      </c>
      <c r="M21" s="19" t="str">
        <f t="shared" si="4"/>
        <v> </v>
      </c>
      <c r="N21" s="19" t="str">
        <f t="shared" si="4"/>
        <v> </v>
      </c>
      <c r="O21" s="19" t="str">
        <f t="shared" si="4"/>
        <v> </v>
      </c>
      <c r="P21" s="19" t="str">
        <f t="shared" si="4"/>
        <v> </v>
      </c>
      <c r="Q21" s="19" t="str">
        <f t="shared" si="4"/>
        <v> </v>
      </c>
      <c r="R21" s="19" t="str">
        <f t="shared" si="4"/>
        <v> </v>
      </c>
      <c r="S21" s="19" t="str">
        <f t="shared" si="4"/>
        <v> </v>
      </c>
      <c r="T21" s="19" t="str">
        <f t="shared" si="4"/>
        <v> </v>
      </c>
      <c r="U21" s="19" t="str">
        <f t="shared" si="4"/>
        <v> </v>
      </c>
      <c r="V21" s="19" t="str">
        <f t="shared" si="4"/>
        <v> </v>
      </c>
      <c r="W21" s="19" t="str">
        <f t="shared" si="4"/>
        <v> </v>
      </c>
      <c r="X21" s="19" t="str">
        <f t="shared" si="4"/>
        <v> </v>
      </c>
      <c r="Y21" s="22" t="str">
        <f t="shared" si="4"/>
        <v> </v>
      </c>
      <c r="Z21" s="29"/>
      <c r="AA21" s="29"/>
      <c r="AB21" s="29"/>
    </row>
    <row r="22" spans="1:28" ht="27.75" customHeight="1">
      <c r="A22" s="16" t="s">
        <v>21</v>
      </c>
      <c r="B22" s="16">
        <v>0</v>
      </c>
      <c r="C22" s="17"/>
      <c r="D22" s="18" t="s">
        <v>21</v>
      </c>
      <c r="E22" s="19" t="s">
        <v>21</v>
      </c>
      <c r="F22" s="19" t="s">
        <v>21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tr">
        <f t="shared" si="4"/>
        <v> </v>
      </c>
      <c r="M22" s="19" t="str">
        <f t="shared" si="4"/>
        <v> </v>
      </c>
      <c r="N22" s="19" t="str">
        <f t="shared" si="4"/>
        <v> </v>
      </c>
      <c r="O22" s="19" t="str">
        <f t="shared" si="4"/>
        <v> </v>
      </c>
      <c r="P22" s="19" t="str">
        <f t="shared" si="4"/>
        <v> </v>
      </c>
      <c r="Q22" s="19" t="str">
        <f t="shared" si="4"/>
        <v> </v>
      </c>
      <c r="R22" s="19" t="str">
        <f t="shared" si="4"/>
        <v> </v>
      </c>
      <c r="S22" s="19" t="str">
        <f t="shared" si="4"/>
        <v> </v>
      </c>
      <c r="T22" s="19" t="str">
        <f t="shared" si="4"/>
        <v> </v>
      </c>
      <c r="U22" s="19" t="str">
        <f t="shared" si="4"/>
        <v> </v>
      </c>
      <c r="V22" s="19" t="str">
        <f t="shared" si="4"/>
        <v> </v>
      </c>
      <c r="W22" s="19" t="str">
        <f t="shared" si="4"/>
        <v> </v>
      </c>
      <c r="X22" s="19" t="str">
        <f t="shared" si="4"/>
        <v> </v>
      </c>
      <c r="Y22" s="22" t="str">
        <f t="shared" si="4"/>
        <v> </v>
      </c>
      <c r="Z22" s="29"/>
      <c r="AA22" s="29"/>
      <c r="AB22" s="29"/>
    </row>
    <row r="23" spans="1:28" ht="27.75" customHeight="1">
      <c r="A23" s="16" t="str">
        <f>IF(ISBLANK(C23)," ",VLOOKUP(C23,'[1]FİLM BİLGİLERİ'!$B$3:$E$201,'[1]FİLM BİLGİLERİ'!E$2,FALSE))</f>
        <v> </v>
      </c>
      <c r="B23" s="16">
        <f aca="true" t="shared" si="5" ref="B23:B32">IF(A23="TME",B22+1,0)</f>
        <v>0</v>
      </c>
      <c r="C23" s="17"/>
      <c r="D23" s="18" t="str">
        <f aca="true" t="shared" si="6" ref="D23:G32">IF(OR(ISBLANK($C23),ISERROR(SMALL($A483:$CT483,D$5)))," ",SMALL($A483:$CT483,D$5))</f>
        <v> </v>
      </c>
      <c r="E23" s="19" t="str">
        <f t="shared" si="6"/>
        <v> </v>
      </c>
      <c r="F23" s="19" t="str">
        <f t="shared" si="6"/>
        <v> </v>
      </c>
      <c r="G23" s="19" t="str">
        <f t="shared" si="6"/>
        <v> </v>
      </c>
      <c r="H23" s="19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19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19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19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19" t="str">
        <f t="shared" si="4"/>
        <v> </v>
      </c>
      <c r="M23" s="19" t="str">
        <f t="shared" si="4"/>
        <v> </v>
      </c>
      <c r="N23" s="19" t="str">
        <f t="shared" si="4"/>
        <v> </v>
      </c>
      <c r="O23" s="19" t="str">
        <f t="shared" si="4"/>
        <v> </v>
      </c>
      <c r="P23" s="19" t="str">
        <f t="shared" si="4"/>
        <v> </v>
      </c>
      <c r="Q23" s="19" t="str">
        <f t="shared" si="4"/>
        <v> </v>
      </c>
      <c r="R23" s="19" t="str">
        <f t="shared" si="4"/>
        <v> </v>
      </c>
      <c r="S23" s="19" t="str">
        <f t="shared" si="4"/>
        <v> </v>
      </c>
      <c r="T23" s="19" t="str">
        <f t="shared" si="4"/>
        <v> </v>
      </c>
      <c r="U23" s="19" t="str">
        <f t="shared" si="4"/>
        <v> </v>
      </c>
      <c r="V23" s="19" t="str">
        <f t="shared" si="4"/>
        <v> </v>
      </c>
      <c r="W23" s="19" t="str">
        <f t="shared" si="4"/>
        <v> </v>
      </c>
      <c r="X23" s="19" t="str">
        <f t="shared" si="4"/>
        <v> </v>
      </c>
      <c r="Y23" s="22" t="str">
        <f t="shared" si="4"/>
        <v> </v>
      </c>
      <c r="Z23" s="29"/>
      <c r="AA23" s="29"/>
      <c r="AB23" s="29"/>
    </row>
    <row r="24" spans="1:28" ht="27.75" customHeight="1">
      <c r="A24" s="16" t="str">
        <f>IF(ISBLANK(C24)," ",VLOOKUP(C24,'[1]FİLM BİLGİLERİ'!$B$3:$E$201,'[1]FİLM BİLGİLERİ'!E$2,FALSE))</f>
        <v> </v>
      </c>
      <c r="B24" s="16">
        <f t="shared" si="5"/>
        <v>0</v>
      </c>
      <c r="C24" s="17"/>
      <c r="D24" s="19" t="str">
        <f t="shared" si="6"/>
        <v> </v>
      </c>
      <c r="E24" s="19" t="str">
        <f t="shared" si="6"/>
        <v> </v>
      </c>
      <c r="F24" s="19" t="str">
        <f t="shared" si="6"/>
        <v> </v>
      </c>
      <c r="G24" s="19" t="str">
        <f t="shared" si="6"/>
        <v> </v>
      </c>
      <c r="H24" s="19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19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19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19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19" t="str">
        <f t="shared" si="4"/>
        <v> </v>
      </c>
      <c r="M24" s="19" t="str">
        <f t="shared" si="4"/>
        <v> </v>
      </c>
      <c r="N24" s="19" t="str">
        <f t="shared" si="4"/>
        <v> </v>
      </c>
      <c r="O24" s="19" t="str">
        <f t="shared" si="4"/>
        <v> </v>
      </c>
      <c r="P24" s="19" t="str">
        <f t="shared" si="4"/>
        <v> </v>
      </c>
      <c r="Q24" s="19" t="str">
        <f t="shared" si="4"/>
        <v> </v>
      </c>
      <c r="R24" s="19" t="str">
        <f t="shared" si="4"/>
        <v> </v>
      </c>
      <c r="S24" s="19" t="str">
        <f t="shared" si="4"/>
        <v> </v>
      </c>
      <c r="T24" s="19" t="str">
        <f t="shared" si="4"/>
        <v> </v>
      </c>
      <c r="U24" s="19" t="str">
        <f t="shared" si="4"/>
        <v> </v>
      </c>
      <c r="V24" s="19" t="str">
        <f t="shared" si="4"/>
        <v> </v>
      </c>
      <c r="W24" s="19" t="str">
        <f t="shared" si="4"/>
        <v> </v>
      </c>
      <c r="X24" s="19" t="str">
        <f t="shared" si="4"/>
        <v> </v>
      </c>
      <c r="Y24" s="22" t="str">
        <f t="shared" si="4"/>
        <v> </v>
      </c>
      <c r="Z24" s="15"/>
      <c r="AA24" s="15"/>
      <c r="AB24" s="15"/>
    </row>
    <row r="25" spans="1:28" ht="27.75" customHeight="1">
      <c r="A25" s="16" t="str">
        <f>IF(ISBLANK(C25)," ",VLOOKUP(C25,'[1]FİLM BİLGİLERİ'!$B$3:$E$201,'[1]FİLM BİLGİLERİ'!E$2,FALSE))</f>
        <v> </v>
      </c>
      <c r="B25" s="16">
        <f t="shared" si="5"/>
        <v>0</v>
      </c>
      <c r="C25" s="17"/>
      <c r="D25" s="18" t="str">
        <f t="shared" si="6"/>
        <v> </v>
      </c>
      <c r="E25" s="19" t="str">
        <f t="shared" si="6"/>
        <v> </v>
      </c>
      <c r="F25" s="19" t="str">
        <f t="shared" si="6"/>
        <v> </v>
      </c>
      <c r="G25" s="19" t="str">
        <f t="shared" si="6"/>
        <v> </v>
      </c>
      <c r="H25" s="19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19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19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19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19" t="str">
        <f t="shared" si="4"/>
        <v> </v>
      </c>
      <c r="M25" s="19" t="str">
        <f t="shared" si="4"/>
        <v> </v>
      </c>
      <c r="N25" s="19" t="str">
        <f t="shared" si="4"/>
        <v> </v>
      </c>
      <c r="O25" s="19" t="str">
        <f t="shared" si="4"/>
        <v> </v>
      </c>
      <c r="P25" s="19" t="str">
        <f t="shared" si="4"/>
        <v> </v>
      </c>
      <c r="Q25" s="19" t="str">
        <f t="shared" si="4"/>
        <v> </v>
      </c>
      <c r="R25" s="19" t="str">
        <f t="shared" si="4"/>
        <v> </v>
      </c>
      <c r="S25" s="19" t="str">
        <f t="shared" si="4"/>
        <v> </v>
      </c>
      <c r="T25" s="19" t="str">
        <f t="shared" si="4"/>
        <v> </v>
      </c>
      <c r="U25" s="19" t="str">
        <f t="shared" si="4"/>
        <v> </v>
      </c>
      <c r="V25" s="19" t="str">
        <f t="shared" si="4"/>
        <v> </v>
      </c>
      <c r="W25" s="19" t="str">
        <f t="shared" si="4"/>
        <v> </v>
      </c>
      <c r="X25" s="30" t="str">
        <f t="shared" si="4"/>
        <v> </v>
      </c>
      <c r="Y25" s="31" t="str">
        <f t="shared" si="4"/>
        <v> </v>
      </c>
      <c r="Z25" s="15"/>
      <c r="AA25" s="15"/>
      <c r="AB25" s="15"/>
    </row>
    <row r="26" spans="1:28" ht="27.75" customHeight="1">
      <c r="A26" s="16" t="str">
        <f>IF(ISBLANK(C26)," ",VLOOKUP(C26,'[1]FİLM BİLGİLERİ'!$B$3:$E$201,'[1]FİLM BİLGİLERİ'!E$2,FALSE))</f>
        <v> </v>
      </c>
      <c r="B26" s="16">
        <f t="shared" si="5"/>
        <v>0</v>
      </c>
      <c r="C26" s="17"/>
      <c r="D26" s="18" t="str">
        <f t="shared" si="6"/>
        <v> </v>
      </c>
      <c r="E26" s="19" t="str">
        <f t="shared" si="6"/>
        <v> </v>
      </c>
      <c r="F26" s="19" t="str">
        <f t="shared" si="6"/>
        <v> </v>
      </c>
      <c r="G26" s="19" t="str">
        <f t="shared" si="6"/>
        <v> </v>
      </c>
      <c r="H26" s="19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19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19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19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19" t="str">
        <f t="shared" si="4"/>
        <v> </v>
      </c>
      <c r="M26" s="19" t="str">
        <f t="shared" si="4"/>
        <v> </v>
      </c>
      <c r="N26" s="19" t="str">
        <f t="shared" si="4"/>
        <v> </v>
      </c>
      <c r="O26" s="19" t="str">
        <f t="shared" si="4"/>
        <v> </v>
      </c>
      <c r="P26" s="19" t="str">
        <f t="shared" si="4"/>
        <v> </v>
      </c>
      <c r="Q26" s="19" t="str">
        <f t="shared" si="4"/>
        <v> </v>
      </c>
      <c r="R26" s="19" t="str">
        <f t="shared" si="4"/>
        <v> </v>
      </c>
      <c r="S26" s="19" t="str">
        <f t="shared" si="4"/>
        <v> </v>
      </c>
      <c r="T26" s="19" t="str">
        <f t="shared" si="4"/>
        <v> </v>
      </c>
      <c r="U26" s="19" t="str">
        <f t="shared" si="4"/>
        <v> </v>
      </c>
      <c r="V26" s="19" t="str">
        <f t="shared" si="4"/>
        <v> </v>
      </c>
      <c r="W26" s="19" t="str">
        <f t="shared" si="4"/>
        <v> </v>
      </c>
      <c r="X26" s="19" t="str">
        <f t="shared" si="4"/>
        <v> </v>
      </c>
      <c r="Y26" s="22" t="str">
        <f t="shared" si="4"/>
        <v> </v>
      </c>
      <c r="Z26" s="15"/>
      <c r="AA26" s="15"/>
      <c r="AB26" s="15"/>
    </row>
    <row r="27" spans="1:28" ht="27.75" customHeight="1">
      <c r="A27" s="16" t="str">
        <f>IF(ISBLANK(C27)," ",VLOOKUP(C27,'[1]FİLM BİLGİLERİ'!$B$3:$E$201,'[1]FİLM BİLGİLERİ'!E$2,FALSE))</f>
        <v> </v>
      </c>
      <c r="B27" s="16">
        <f t="shared" si="5"/>
        <v>0</v>
      </c>
      <c r="C27" s="17"/>
      <c r="D27" s="18" t="str">
        <f t="shared" si="6"/>
        <v> </v>
      </c>
      <c r="E27" s="19" t="str">
        <f t="shared" si="6"/>
        <v> </v>
      </c>
      <c r="F27" s="19" t="str">
        <f t="shared" si="6"/>
        <v> </v>
      </c>
      <c r="G27" s="19" t="str">
        <f t="shared" si="6"/>
        <v> </v>
      </c>
      <c r="H27" s="19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19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19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19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19" t="str">
        <f t="shared" si="4"/>
        <v> </v>
      </c>
      <c r="M27" s="19" t="str">
        <f t="shared" si="4"/>
        <v> </v>
      </c>
      <c r="N27" s="19" t="str">
        <f t="shared" si="4"/>
        <v> </v>
      </c>
      <c r="O27" s="19" t="str">
        <f t="shared" si="4"/>
        <v> </v>
      </c>
      <c r="P27" s="19" t="str">
        <f t="shared" si="4"/>
        <v> </v>
      </c>
      <c r="Q27" s="19" t="str">
        <f t="shared" si="4"/>
        <v> </v>
      </c>
      <c r="R27" s="19" t="str">
        <f t="shared" si="4"/>
        <v> </v>
      </c>
      <c r="S27" s="19" t="str">
        <f t="shared" si="4"/>
        <v> </v>
      </c>
      <c r="T27" s="19" t="str">
        <f t="shared" si="4"/>
        <v> </v>
      </c>
      <c r="U27" s="19" t="str">
        <f t="shared" si="4"/>
        <v> </v>
      </c>
      <c r="V27" s="19" t="str">
        <f t="shared" si="4"/>
        <v> </v>
      </c>
      <c r="W27" s="19" t="str">
        <f t="shared" si="4"/>
        <v> </v>
      </c>
      <c r="X27" s="19" t="str">
        <f t="shared" si="4"/>
        <v> </v>
      </c>
      <c r="Y27" s="22" t="str">
        <f t="shared" si="4"/>
        <v> </v>
      </c>
      <c r="Z27" s="15"/>
      <c r="AA27" s="15"/>
      <c r="AB27" s="15"/>
    </row>
    <row r="28" spans="1:28" ht="27.75" customHeight="1">
      <c r="A28" s="16" t="str">
        <f>IF(ISBLANK(C28)," ",VLOOKUP(C28,'[1]FİLM BİLGİLERİ'!$B$3:$E$201,'[1]FİLM BİLGİLERİ'!E$2,FALSE))</f>
        <v> </v>
      </c>
      <c r="B28" s="16">
        <f t="shared" si="5"/>
        <v>0</v>
      </c>
      <c r="C28" s="17"/>
      <c r="D28" s="18" t="str">
        <f t="shared" si="6"/>
        <v> </v>
      </c>
      <c r="E28" s="19" t="str">
        <f t="shared" si="6"/>
        <v> </v>
      </c>
      <c r="F28" s="19" t="str">
        <f t="shared" si="6"/>
        <v> </v>
      </c>
      <c r="G28" s="19" t="str">
        <f t="shared" si="6"/>
        <v> </v>
      </c>
      <c r="H28" s="19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19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19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19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19" t="str">
        <f t="shared" si="4"/>
        <v> </v>
      </c>
      <c r="M28" s="19" t="str">
        <f t="shared" si="4"/>
        <v> </v>
      </c>
      <c r="N28" s="19" t="str">
        <f t="shared" si="4"/>
        <v> </v>
      </c>
      <c r="O28" s="19" t="str">
        <f t="shared" si="4"/>
        <v> </v>
      </c>
      <c r="P28" s="19" t="str">
        <f t="shared" si="4"/>
        <v> </v>
      </c>
      <c r="Q28" s="19" t="str">
        <f t="shared" si="4"/>
        <v> </v>
      </c>
      <c r="R28" s="19" t="str">
        <f t="shared" si="4"/>
        <v> </v>
      </c>
      <c r="S28" s="19" t="str">
        <f t="shared" si="4"/>
        <v> </v>
      </c>
      <c r="T28" s="19" t="str">
        <f t="shared" si="4"/>
        <v> </v>
      </c>
      <c r="U28" s="19" t="str">
        <f t="shared" si="4"/>
        <v> </v>
      </c>
      <c r="V28" s="19" t="str">
        <f t="shared" si="4"/>
        <v> </v>
      </c>
      <c r="W28" s="19" t="str">
        <f t="shared" si="4"/>
        <v> </v>
      </c>
      <c r="X28" s="19" t="str">
        <f t="shared" si="4"/>
        <v> </v>
      </c>
      <c r="Y28" s="22" t="str">
        <f t="shared" si="4"/>
        <v> </v>
      </c>
      <c r="Z28" s="15"/>
      <c r="AA28" s="15"/>
      <c r="AB28" s="15"/>
    </row>
    <row r="29" spans="1:28" ht="27.75" customHeight="1">
      <c r="A29" s="16" t="str">
        <f>IF(ISBLANK(C29)," ",VLOOKUP(C29,'[1]FİLM BİLGİLERİ'!$B$3:$E$201,'[1]FİLM BİLGİLERİ'!E$2,FALSE))</f>
        <v> </v>
      </c>
      <c r="B29" s="16">
        <f t="shared" si="5"/>
        <v>0</v>
      </c>
      <c r="C29" s="17"/>
      <c r="D29" s="18" t="str">
        <f t="shared" si="6"/>
        <v> </v>
      </c>
      <c r="E29" s="19" t="str">
        <f t="shared" si="6"/>
        <v> </v>
      </c>
      <c r="F29" s="19" t="str">
        <f t="shared" si="6"/>
        <v> </v>
      </c>
      <c r="G29" s="19" t="str">
        <f t="shared" si="6"/>
        <v> </v>
      </c>
      <c r="H29" s="19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19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19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19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19" t="str">
        <f t="shared" si="4"/>
        <v> </v>
      </c>
      <c r="M29" s="19" t="str">
        <f t="shared" si="4"/>
        <v> </v>
      </c>
      <c r="N29" s="19" t="str">
        <f t="shared" si="4"/>
        <v> </v>
      </c>
      <c r="O29" s="19" t="str">
        <f t="shared" si="4"/>
        <v> </v>
      </c>
      <c r="P29" s="19" t="str">
        <f t="shared" si="4"/>
        <v> </v>
      </c>
      <c r="Q29" s="19" t="str">
        <f t="shared" si="4"/>
        <v> </v>
      </c>
      <c r="R29" s="19" t="str">
        <f t="shared" si="4"/>
        <v> </v>
      </c>
      <c r="S29" s="19" t="str">
        <f t="shared" si="4"/>
        <v> </v>
      </c>
      <c r="T29" s="19" t="str">
        <f t="shared" si="4"/>
        <v> </v>
      </c>
      <c r="U29" s="19" t="str">
        <f t="shared" si="4"/>
        <v> </v>
      </c>
      <c r="V29" s="19" t="str">
        <f t="shared" si="4"/>
        <v> </v>
      </c>
      <c r="W29" s="19" t="str">
        <f t="shared" si="4"/>
        <v> </v>
      </c>
      <c r="X29" s="19" t="str">
        <f t="shared" si="4"/>
        <v> </v>
      </c>
      <c r="Y29" s="22" t="str">
        <f t="shared" si="4"/>
        <v> </v>
      </c>
      <c r="Z29" s="15"/>
      <c r="AA29" s="15"/>
      <c r="AB29" s="15"/>
    </row>
    <row r="30" spans="1:28" ht="27.75" customHeight="1">
      <c r="A30" s="16" t="str">
        <f>IF(ISBLANK(C30)," ",VLOOKUP(C30,'[1]FİLM BİLGİLERİ'!$B$3:$E$201,'[1]FİLM BİLGİLERİ'!E$2,FALSE))</f>
        <v> </v>
      </c>
      <c r="B30" s="16">
        <f t="shared" si="5"/>
        <v>0</v>
      </c>
      <c r="C30" s="17"/>
      <c r="D30" s="18" t="str">
        <f t="shared" si="6"/>
        <v> </v>
      </c>
      <c r="E30" s="19" t="str">
        <f t="shared" si="6"/>
        <v> </v>
      </c>
      <c r="F30" s="19" t="str">
        <f t="shared" si="6"/>
        <v> </v>
      </c>
      <c r="G30" s="19" t="str">
        <f t="shared" si="6"/>
        <v> </v>
      </c>
      <c r="H30" s="19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19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19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19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19" t="str">
        <f t="shared" si="4"/>
        <v> </v>
      </c>
      <c r="M30" s="19" t="str">
        <f t="shared" si="4"/>
        <v> </v>
      </c>
      <c r="N30" s="19" t="str">
        <f t="shared" si="4"/>
        <v> </v>
      </c>
      <c r="O30" s="19" t="str">
        <f t="shared" si="4"/>
        <v> </v>
      </c>
      <c r="P30" s="19" t="str">
        <f t="shared" si="4"/>
        <v> </v>
      </c>
      <c r="Q30" s="19" t="str">
        <f t="shared" si="4"/>
        <v> </v>
      </c>
      <c r="R30" s="19" t="str">
        <f t="shared" si="4"/>
        <v> </v>
      </c>
      <c r="S30" s="19" t="str">
        <f t="shared" si="4"/>
        <v> </v>
      </c>
      <c r="T30" s="19" t="str">
        <f t="shared" si="4"/>
        <v> </v>
      </c>
      <c r="U30" s="19" t="str">
        <f t="shared" si="4"/>
        <v> </v>
      </c>
      <c r="V30" s="19" t="str">
        <f t="shared" si="4"/>
        <v> </v>
      </c>
      <c r="W30" s="19" t="str">
        <f t="shared" si="4"/>
        <v> </v>
      </c>
      <c r="X30" s="19" t="str">
        <f t="shared" si="4"/>
        <v> </v>
      </c>
      <c r="Y30" s="22" t="str">
        <f t="shared" si="4"/>
        <v> </v>
      </c>
      <c r="Z30" s="15"/>
      <c r="AA30" s="15"/>
      <c r="AB30" s="15"/>
    </row>
    <row r="31" spans="1:28" ht="27.75" customHeight="1">
      <c r="A31" s="16" t="str">
        <f>IF(ISBLANK(C31)," ",VLOOKUP(C31,'[1]FİLM BİLGİLERİ'!$B$3:$E$201,'[1]FİLM BİLGİLERİ'!E$2,FALSE))</f>
        <v> </v>
      </c>
      <c r="B31" s="16">
        <f t="shared" si="5"/>
        <v>0</v>
      </c>
      <c r="C31" s="17"/>
      <c r="D31" s="18" t="str">
        <f t="shared" si="6"/>
        <v> </v>
      </c>
      <c r="E31" s="19" t="str">
        <f t="shared" si="6"/>
        <v> </v>
      </c>
      <c r="F31" s="19" t="str">
        <f t="shared" si="6"/>
        <v> </v>
      </c>
      <c r="G31" s="19" t="str">
        <f t="shared" si="6"/>
        <v> </v>
      </c>
      <c r="H31" s="19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19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19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19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19" t="str">
        <f t="shared" si="4"/>
        <v> </v>
      </c>
      <c r="M31" s="19" t="str">
        <f t="shared" si="4"/>
        <v> </v>
      </c>
      <c r="N31" s="19" t="str">
        <f t="shared" si="4"/>
        <v> </v>
      </c>
      <c r="O31" s="19" t="str">
        <f t="shared" si="4"/>
        <v> </v>
      </c>
      <c r="P31" s="19" t="str">
        <f t="shared" si="4"/>
        <v> </v>
      </c>
      <c r="Q31" s="19" t="str">
        <f t="shared" si="4"/>
        <v> </v>
      </c>
      <c r="R31" s="19" t="str">
        <f t="shared" si="4"/>
        <v> </v>
      </c>
      <c r="S31" s="19" t="str">
        <f t="shared" si="4"/>
        <v> </v>
      </c>
      <c r="T31" s="19" t="str">
        <f t="shared" si="4"/>
        <v> </v>
      </c>
      <c r="U31" s="19" t="str">
        <f t="shared" si="4"/>
        <v> </v>
      </c>
      <c r="V31" s="19" t="str">
        <f t="shared" si="4"/>
        <v> </v>
      </c>
      <c r="W31" s="19" t="str">
        <f t="shared" si="4"/>
        <v> </v>
      </c>
      <c r="X31" s="19" t="str">
        <f t="shared" si="4"/>
        <v> </v>
      </c>
      <c r="Y31" s="22" t="str">
        <f t="shared" si="4"/>
        <v> </v>
      </c>
      <c r="Z31" s="15"/>
      <c r="AA31" s="15"/>
      <c r="AB31" s="15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16">
        <f t="shared" si="5"/>
        <v>0</v>
      </c>
      <c r="C32" s="33"/>
      <c r="D32" s="34" t="str">
        <f t="shared" si="6"/>
        <v> </v>
      </c>
      <c r="E32" s="35" t="str">
        <f t="shared" si="6"/>
        <v> </v>
      </c>
      <c r="F32" s="35" t="str">
        <f t="shared" si="6"/>
        <v> </v>
      </c>
      <c r="G32" s="35" t="str">
        <f t="shared" si="6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4"/>
        <v> </v>
      </c>
      <c r="M32" s="35" t="str">
        <f t="shared" si="4"/>
        <v> </v>
      </c>
      <c r="N32" s="35" t="str">
        <f t="shared" si="4"/>
        <v> </v>
      </c>
      <c r="O32" s="35" t="str">
        <f t="shared" si="4"/>
        <v> </v>
      </c>
      <c r="P32" s="35" t="str">
        <f t="shared" si="4"/>
        <v> </v>
      </c>
      <c r="Q32" s="35" t="str">
        <f t="shared" si="4"/>
        <v> </v>
      </c>
      <c r="R32" s="35" t="str">
        <f t="shared" si="4"/>
        <v> </v>
      </c>
      <c r="S32" s="35" t="str">
        <f t="shared" si="4"/>
        <v> </v>
      </c>
      <c r="T32" s="35" t="str">
        <f t="shared" si="4"/>
        <v> </v>
      </c>
      <c r="U32" s="35" t="str">
        <f t="shared" si="4"/>
        <v> </v>
      </c>
      <c r="V32" s="35" t="str">
        <f t="shared" si="4"/>
        <v> </v>
      </c>
      <c r="W32" s="35" t="str">
        <f t="shared" si="4"/>
        <v> </v>
      </c>
      <c r="X32" s="35" t="str">
        <f t="shared" si="4"/>
        <v> </v>
      </c>
      <c r="Y32" s="36" t="str">
        <f t="shared" si="4"/>
        <v> </v>
      </c>
      <c r="Z32" s="15"/>
      <c r="AA32" s="15"/>
      <c r="AB32" s="15"/>
    </row>
    <row r="33" ht="30.75" customHeight="1" thickTop="1"/>
    <row r="465" spans="1:2" ht="12.75">
      <c r="A465" s="3"/>
      <c r="B465" s="3"/>
    </row>
    <row r="466" spans="1:98" ht="12.75">
      <c r="A466" s="38" t="str">
        <f aca="true" t="shared" si="7" ref="A466:A474">IF(C6=0," ",C6)</f>
        <v>Çılgın Kalabalıktan Uzak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>
        <f>IF(ISNA('[1]SALON PROGRAMI'!$E$12)," ",IF('[1]SALON PROGRAMI'!$E$12=CAPITOLSPECTRUMSİNEMALARI!A466,HLOOKUP(CAPITOLSPECTRUMSİNEMALARI!A466,'[1]SALON PROGRAMI'!$E$12:$E$15,2,FALSE)," "))</f>
        <v>0.5833333333333334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>
        <f>IF(ISNA('[1]SALON PROGRAMI'!$G$12)," ",IF('[1]SALON PROGRAMI'!$G$12=CAPITOLSPECTRUMSİNEMALARI!A466,HLOOKUP(CAPITOLSPECTRUMSİNEMALARI!A466,'[1]SALON PROGRAMI'!$G$12:$G$15,2,FALSE)," "))</f>
        <v>0.78125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 t="str">
        <f>IF(ISNA('[1]SALON PROGRAMI'!$C$32)," ",IF('[1]SALON PROGRAMI'!$C$32=CAPITOLSPECTRUMSİNEMALARI!A466,HLOOKUP(CAPITOLSPECTRUMSİNEMALARI!A466,'[1]SALON PROGRAMI'!$C$32:$C$35,2,FALSE)," "))</f>
        <v> </v>
      </c>
      <c r="BH466" s="43" t="str">
        <f>IF(ISNA('[1]SALON PROGRAMI'!$D$32)," ",IF('[1]SALON PROGRAMI'!$D$32=CAPITOLSPECTRUMSİNEMALARI!A466,HLOOKUP(CAPITOLSPECTRUMSİNEMALARI!A466,'[1]SALON PROGRAMI'!$D$32:$D$35,2,FALSE)," "))</f>
        <v> </v>
      </c>
      <c r="BI466" s="43" t="str">
        <f>IF(ISNA('[1]SALON PROGRAMI'!$E$32)," ",IF('[1]SALON PROGRAMI'!$E$32=CAPITOLSPECTRUMSİNEMALARI!A466,HLOOKUP(CAPITOLSPECTRUMSİNEMALARI!A466,'[1]SALON PROGRAMI'!$E$32:$E$35,2,FALSE)," "))</f>
        <v> </v>
      </c>
      <c r="BJ466" s="43" t="str">
        <f>IF(ISNA('[1]SALON PROGRAMI'!$F$32)," ",IF('[1]SALON PROGRAMI'!$F$32=CAPITOLSPECTRUMSİNEMALARI!A466,HLOOKUP(CAPITOLSPECTRUMSİNEMALARI!A466,'[1]SALON PROGRAMI'!$F$32:$F$35,2,FALSE)," "))</f>
        <v> </v>
      </c>
      <c r="BK466" s="43" t="str">
        <f>IF(ISNA('[1]SALON PROGRAMI'!$G$32)," ",IF('[1]SALON PROGRAMI'!$G$32=CAPITOLSPECTRUMSİNEMALARI!A466,HLOOKUP(CAPITOLSPECTRUMSİNEMALARI!A466,'[1]SALON PROGRAMI'!$G$32:$G$35,2,FALSE)," "))</f>
        <v> </v>
      </c>
      <c r="BL466" s="43" t="str">
        <f>IF(ISNA('[1]SALON PROGRAMI'!$H$32)," ",IF('[1]SALON PROGRAMI'!$H$32=CAPITOLSPECTRUMSİNEMALARI!A466,HLOOKUP(CAPITOLSPECTRUMSİNEMALARI!A466,'[1]SALON PROGRAMI'!$H$32:$H$35,2,FALSE)," "))</f>
        <v> </v>
      </c>
      <c r="BM466" s="43" t="str">
        <f>IF(ISNA('[1]SALON PROGRAMI'!$I$32)," ",IF('[1]SALON PROGRAMI'!$I$32=CAPITOLSPECTRUMSİNEMALARI!A466,HLOOKUP(CAPITOLSPECTRUMSİNEMALARI!A466,'[1]SALON PROGRAMI'!$I$32:$I$35,2,FALSE)," "))</f>
        <v> 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7"/>
        <v>Kayıp Nehir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>
        <f>IF(ISNA('[1]SALON PROGRAMI'!$D$12)," ",IF('[1]SALON PROGRAMI'!$D$12=CAPITOLSPECTRUMSİNEMALARI!A467,HLOOKUP(CAPITOLSPECTRUMSİNEMALARI!A467,'[1]SALON PROGRAMI'!$D$12:$D$15,2,FALSE)," "))</f>
        <v>0.5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>
        <f>IF(ISNA('[1]SALON PROGRAMI'!$F$12)," ",IF('[1]SALON PROGRAMI'!$F$12=CAPITOLSPECTRUMSİNEMALARI!A467,HLOOKUP(CAPITOLSPECTRUMSİNEMALARI!A467,'[1]SALON PROGRAMI'!$F$12:$F$15,2,FALSE)," "))</f>
        <v>0.6875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>
        <f>IF(ISNA('[1]SALON PROGRAMI'!$H$12)," ",IF('[1]SALON PROGRAMI'!$H$12=CAPITOLSPECTRUMSİNEMALARI!A467,HLOOKUP(CAPITOLSPECTRUMSİNEMALARI!A467,'[1]SALON PROGRAMI'!$H$12:$H$15,2,FALSE)," "))</f>
        <v>0.8854166666666666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 t="str">
        <f>IF(ISNA('[1]SALON PROGRAMI'!$C$28)," ",IF('[1]SALON PROGRAMI'!$C$28=CAPITOLSPECTRUMSİNEMALARI!A467,HLOOKUP(CAPITOLSPECTRUMSİNEMALARI!A467,'[1]SALON PROGRAMI'!$C$28:$C$31,2,FALSE)," "))</f>
        <v> </v>
      </c>
      <c r="AZ467" s="42" t="str">
        <f>IF(ISNA('[1]SALON PROGRAMI'!$D$28)," ",IF('[1]SALON PROGRAMI'!$D$28=CAPITOLSPECTRUMSİNEMALARI!A467,HLOOKUP(CAPITOLSPECTRUMSİNEMALARI!A467,'[1]SALON PROGRAMI'!$D$28:$D$31,2,FALSE)," "))</f>
        <v> 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7"/>
        <v>Azem 2: Cin Garezi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 t="str">
        <f>IF(ISNA('[1]SALON PROGRAMI'!$G$12)," ",IF('[1]SALON PROGRAMI'!$G$12=CAPITOLSPECTRUMSİNEMALARI!A468,HLOOKUP(CAPITOLSPECTRUMSİNEMALARI!A468,'[1]SALON PROGRAMI'!$G$12:$G$15,2,FALSE)," "))</f>
        <v> 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>
        <f>IF(ISNA('[1]SALON PROGRAMI'!$D$20)," ",IF('[1]SALON PROGRAMI'!$D$20=CAPITOLSPECTRUMSİNEMALARI!A468,HLOOKUP(CAPITOLSPECTRUMSİNEMALARI!A468,'[1]SALON PROGRAMI'!$D$20:$D$23,2,FALSE)," "))</f>
        <v>0.5</v>
      </c>
      <c r="AK468" s="41">
        <f>IF(ISNA('[1]SALON PROGRAMI'!$E$20)," ",IF('[1]SALON PROGRAMI'!$E$20=CAPITOLSPECTRUMSİNEMALARI!A468,HLOOKUP(CAPITOLSPECTRUMSİNEMALARI!A468,'[1]SALON PROGRAMI'!$E$20:$E$23,2,FALSE)," "))</f>
        <v>0.5833333333333334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>
        <f>IF(ISNA('[1]SALON PROGRAMI'!$F$32)," ",IF('[1]SALON PROGRAMI'!$F$32=CAPITOLSPECTRUMSİNEMALARI!A468,HLOOKUP(CAPITOLSPECTRUMSİNEMALARI!A468,'[1]SALON PROGRAMI'!$F$32:$F$35,2,FALSE)," "))</f>
        <v>0.71875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7"/>
        <v>OHA: Oflu Hoca'yı Aramak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 t="str">
        <f>IF(ISNA('[1]SALON PROGRAMI'!$D$12)," ",IF('[1]SALON PROGRAMI'!$D$12=CAPITOLSPECTRUMSİNEMALARI!A469,HLOOKUP(CAPITOLSPECTRUMSİNEMALARI!A469,'[1]SALON PROGRAMI'!$D$12:$D$15,2,FALSE)," "))</f>
        <v> 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 t="str">
        <f>IF(ISNA('[1]SALON PROGRAMI'!$F$12)," ",IF('[1]SALON PROGRAMI'!$F$12=CAPITOLSPECTRUMSİNEMALARI!A469,HLOOKUP(CAPITOLSPECTRUMSİNEMALARI!A469,'[1]SALON PROGRAMI'!$F$12:$F$15,2,FALSE)," "))</f>
        <v> 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>
        <f>IF(ISNA('[1]SALON PROGRAMI'!$C$32)," ",IF('[1]SALON PROGRAMI'!$C$32=CAPITOLSPECTRUMSİNEMALARI!A469,HLOOKUP(CAPITOLSPECTRUMSİNEMALARI!A469,'[1]SALON PROGRAMI'!$C$32:$C$35,2,FALSE)," "))</f>
        <v>0.4583333333333333</v>
      </c>
      <c r="BH469" s="43">
        <f>IF(ISNA('[1]SALON PROGRAMI'!$D$32)," ",IF('[1]SALON PROGRAMI'!$D$32=CAPITOLSPECTRUMSİNEMALARI!A469,HLOOKUP(CAPITOLSPECTRUMSİNEMALARI!A469,'[1]SALON PROGRAMI'!$D$32:$D$35,2,FALSE)," "))</f>
        <v>0.5416666666666666</v>
      </c>
      <c r="BI469" s="43">
        <f>IF(ISNA('[1]SALON PROGRAMI'!$E$32)," ",IF('[1]SALON PROGRAMI'!$E$32=CAPITOLSPECTRUMSİNEMALARI!A469,HLOOKUP(CAPITOLSPECTRUMSİNEMALARI!A469,'[1]SALON PROGRAMI'!$E$32:$E$35,2,FALSE)," "))</f>
        <v>0.6319444444444444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>
        <f>IF(ISNA('[1]SALON PROGRAMI'!$G$32)," ",IF('[1]SALON PROGRAMI'!$G$32=CAPITOLSPECTRUMSİNEMALARI!A469,HLOOKUP(CAPITOLSPECTRUMSİNEMALARI!A469,'[1]SALON PROGRAMI'!$G$32:$G$35,2,FALSE)," "))</f>
        <v>0.8020833333333334</v>
      </c>
      <c r="BL469" s="43">
        <f>IF(ISNA('[1]SALON PROGRAMI'!$H$32)," ",IF('[1]SALON PROGRAMI'!$H$32=CAPITOLSPECTRUMSİNEMALARI!A469,HLOOKUP(CAPITOLSPECTRUMSİNEMALARI!A469,'[1]SALON PROGRAMI'!$H$32:$H$35,2,FALSE)," "))</f>
        <v>0.8958333333333334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7"/>
        <v>Aşk Vizesi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 t="str">
        <f>IF(ISNA('[1]SALON PROGRAMI'!$E$12)," ",IF('[1]SALON PROGRAMI'!$E$12=CAPITOLSPECTRUMSİNEMALARI!A470,HLOOKUP(CAPITOLSPECTRUMSİNEMALARI!A470,'[1]SALON PROGRAMI'!$E$12:$E$15,2,FALSE)," "))</f>
        <v> 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 t="str">
        <f>IF(ISNA('[1]SALON PROGRAMI'!$G$12)," ",IF('[1]SALON PROGRAMI'!$G$12=CAPITOLSPECTRUMSİNEMALARI!A470,HLOOKUP(CAPITOLSPECTRUMSİNEMALARI!A470,'[1]SALON PROGRAMI'!$G$12:$G$15,2,FALSE)," "))</f>
        <v> 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>
        <f>IF(ISNA('[1]SALON PROGRAMI'!$D$28)," ",IF('[1]SALON PROGRAMI'!$D$28=CAPITOLSPECTRUMSİNEMALARI!A470,HLOOKUP(CAPITOLSPECTRUMSİNEMALARI!A470,'[1]SALON PROGRAMI'!$D$28:$D$31,2,FALSE)," "))</f>
        <v>0.5520833333333334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>
        <f>IF(ISNA('[1]SALON PROGRAMI'!$F$28)," ",IF('[1]SALON PROGRAMI'!$F$28=CAPITOLSPECTRUMSİNEMALARI!A470,HLOOKUP(CAPITOLSPECTRUMSİNEMALARI!A470,'[1]SALON PROGRAMI'!$F$28:$F$31,2,FALSE)," "))</f>
        <v>0.7291666666666666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>
        <f>IF(ISNA('[1]SALON PROGRAMI'!$H$28)," ",IF('[1]SALON PROGRAMI'!$H$28=CAPITOLSPECTRUMSİNEMALARI!A470,HLOOKUP(CAPITOLSPECTRUMSİNEMALARI!A470,'[1]SALON PROGRAMI'!$H$28:$H$31,2,FALSE)," "))</f>
        <v>0.90625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7"/>
        <v>Sihirbazlık Okulunda Bir Türk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 t="str">
        <f>IF(ISNA('[1]SALON PROGRAMI'!$D$12)," ",IF('[1]SALON PROGRAMI'!$D$12=CAPITOLSPECTRUMSİNEMALARI!A471,HLOOKUP(CAPITOLSPECTRUMSİNEMALARI!A471,'[1]SALON PROGRAMI'!$D$12:$D$15,2,FALSE)," "))</f>
        <v> 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 t="str">
        <f>IF(ISNA('[1]SALON PROGRAMI'!$F$12)," ",IF('[1]SALON PROGRAMI'!$F$12=CAPITOLSPECTRUMSİNEMALARI!A471,HLOOKUP(CAPITOLSPECTRUMSİNEMALARI!A471,'[1]SALON PROGRAMI'!$F$12:$F$15,2,FALSE)," "))</f>
        <v> 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 t="str">
        <f>IF(ISNA('[1]SALON PROGRAMI'!$H$12)," ",IF('[1]SALON PROGRAMI'!$H$12=CAPITOLSPECTRUMSİNEMALARI!A471,HLOOKUP(CAPITOLSPECTRUMSİNEMALARI!A471,'[1]SALON PROGRAMI'!$H$12:$H$15,2,FALSE)," "))</f>
        <v> 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>
        <f>IF(ISNA('[1]SALON PROGRAMI'!$C$28)," ",IF('[1]SALON PROGRAMI'!$C$28=CAPITOLSPECTRUMSİNEMALARI!A471,HLOOKUP(CAPITOLSPECTRUMSİNEMALARI!A471,'[1]SALON PROGRAMI'!$C$28:$C$31,2,FALSE)," "))</f>
        <v>0.46527777777777773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>
        <f>IF(ISNA('[1]SALON PROGRAMI'!$E$28)," ",IF('[1]SALON PROGRAMI'!$E$28=CAPITOLSPECTRUMSİNEMALARI!A471,HLOOKUP(CAPITOLSPECTRUMSİNEMALARI!A471,'[1]SALON PROGRAMI'!$E$28:$E$31,2,FALSE)," "))</f>
        <v>0.638888888888889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>
        <f>IF(ISNA('[1]SALON PROGRAMI'!$G$28)," ",IF('[1]SALON PROGRAMI'!$G$28=CAPITOLSPECTRUMSİNEMALARI!A471,HLOOKUP(CAPITOLSPECTRUMSİNEMALARI!A471,'[1]SALON PROGRAMI'!$G$28:$G$31,2,FALSE)," "))</f>
        <v>0.8194444444444445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7"/>
        <v>Poltergeist: Kötü Ruh (3D-Orijinal)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>
        <f>IF(ISNA('[1]SALON PROGRAMI'!$C$8)," ",IF('[1]SALON PROGRAMI'!$C$8=CAPITOLSPECTRUMSİNEMALARI!A472,HLOOKUP(CAPITOLSPECTRUMSİNEMALARI!A472,'[1]SALON PROGRAMI'!$C$8:$C$11,2,FALSE)," "))</f>
        <v>0.4583333333333333</v>
      </c>
      <c r="L472" s="41">
        <f>IF(ISNA('[1]SALON PROGRAMI'!$D$8)," ",IF('[1]SALON PROGRAMI'!$D$8=CAPITOLSPECTRUMSİNEMALARI!A472,HLOOKUP(CAPITOLSPECTRUMSİNEMALARI!A472,'[1]SALON PROGRAMI'!$D$8:$D$11,2,FALSE)," "))</f>
        <v>0.548611111111111</v>
      </c>
      <c r="M472" s="41">
        <f>IF(ISNA('[1]SALON PROGRAMI'!$E$8)," ",IF('[1]SALON PROGRAMI'!$E$8=CAPITOLSPECTRUMSİNEMALARI!A472,HLOOKUP(CAPITOLSPECTRUMSİNEMALARI!A472,'[1]SALON PROGRAMI'!$E$8:$E$11,2,FALSE)," "))</f>
        <v>0.638888888888889</v>
      </c>
      <c r="N472" s="41">
        <f>IF(ISNA('[1]SALON PROGRAMI'!$F$8)," ",IF('[1]SALON PROGRAMI'!$F$8=CAPITOLSPECTRUMSİNEMALARI!A472,HLOOKUP(CAPITOLSPECTRUMSİNEMALARI!A472,'[1]SALON PROGRAMI'!$F$8:$F$11,2,FALSE)," "))</f>
        <v>0.7291666666666666</v>
      </c>
      <c r="O472" s="41">
        <f>IF(ISNA('[1]SALON PROGRAMI'!$G$8)," ",IF('[1]SALON PROGRAMI'!$G$8=CAPITOLSPECTRUMSİNEMALARI!A472,HLOOKUP(CAPITOLSPECTRUMSİNEMALARI!A472,'[1]SALON PROGRAMI'!$G$8:$G$11,2,FALSE)," "))</f>
        <v>0.8194444444444445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>
        <f>IF(ISNA('[1]SALON PROGRAMI'!$I$8)," ",IF('[1]SALON PROGRAMI'!$I$8=CAPITOLSPECTRUMSİNEMALARI!A472,HLOOKUP(CAPITOLSPECTRUMSİNEMALARI!A472,'[1]SALON PROGRAMI'!$I$8:$I$11,2,FALSE)," "))</f>
        <v>0.9166666666666666</v>
      </c>
      <c r="R472" s="41">
        <f>IF(ISNA('[1]SALON PROGRAMI'!$J$8)," ",IF('[1]SALON PROGRAMI'!$J$8=CAPITOLSPECTRUMSİNEMALARI!A472,HLOOKUP(CAPITOLSPECTRUMSİNEMALARI!A472,'[1]SALON PROGRAMI'!$J$8:$J$11,2,FALSE)," "))</f>
        <v>1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 t="str">
        <f>IF(ISNA('[1]SALON PROGRAMI'!$D$16)," ",IF('[1]SALON PROGRAMI'!$D$16=CAPITOLSPECTRUMSİNEMALARI!A472,HLOOKUP(CAPITOLSPECTRUMSİNEMALARI!A472,'[1]SALON PROGRAMI'!$D$16:$D$19,2,FALSE)," "))</f>
        <v> 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 t="str">
        <f>IF(ISNA('[1]SALON PROGRAMI'!$E$20)," ",IF('[1]SALON PROGRAMI'!$E$20=CAPITOLSPECTRUMSİNEMALARI!A472,HLOOKUP(CAPITOLSPECTRUMSİNEMALARI!A472,'[1]SALON PROGRAMI'!$E$20:$E$23,2,FALSE)," "))</f>
        <v> 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7"/>
        <v>Yenilmezler: Ultron Çağı (3D-Orijinal)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 t="str">
        <f>IF(ISNA('[1]SALON PROGRAMI'!$E$28)," ",IF('[1]SALON PROGRAMI'!$E$28=CAPITOLSPECTRUMSİNEMALARI!A473,HLOOKUP(CAPITOLSPECTRUMSİNEMALARI!A473,'[1]SALON PROGRAMI'!$E$28:$E$31,2,FALSE)," "))</f>
        <v> 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 t="str">
        <f>IF(ISNA('[1]SALON PROGRAMI'!$G$28)," ",IF('[1]SALON PROGRAMI'!$G$28=CAPITOLSPECTRUMSİNEMALARI!A473,HLOOKUP(CAPITOLSPECTRUMSİNEMALARI!A473,'[1]SALON PROGRAMI'!$G$28:$G$31,2,FALSE)," "))</f>
        <v> 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>
        <f>IF(ISNA('[1]SALON PROGRAMI'!$G$40)," ",IF('[1]SALON PROGRAMI'!$G$40=CAPITOLSPECTRUMSİNEMALARI!A473,HLOOKUP(CAPITOLSPECTRUMSİNEMALARI!A473,'[1]SALON PROGRAMI'!$G$40:$G$43,2,FALSE)," "))</f>
        <v>0.7916666666666666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>
        <f>IF(ISNA('[1]SALON PROGRAMI'!$I$40)," ",IF('[1]SALON PROGRAMI'!$I$40=CAPITOLSPECTRUMSİNEMALARI!A473,HLOOKUP(CAPITOLSPECTRUMSİNEMALARI!A473,'[1]SALON PROGRAMI'!$I$40:$I$43,2,FALSE)," "))</f>
        <v>0.9166666666666666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7"/>
        <v>Yenilmezler: Ultron Çağı (3D-Türkçe)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 t="str">
        <f>IF(ISNA('[1]SALON PROGRAMI'!$F$28)," ",IF('[1]SALON PROGRAMI'!$F$28=CAPITOLSPECTRUMSİNEMALARI!A474,HLOOKUP(CAPITOLSPECTRUMSİNEMALARI!A474,'[1]SALON PROGRAMI'!$F$28:$F$31,2,FALSE)," "))</f>
        <v> 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>
        <f>IF(ISNA('[1]SALON PROGRAMI'!$C$36)," ",IF('[1]SALON PROGRAMI'!$C$36=CAPITOLSPECTRUMSİNEMALARI!A474,HLOOKUP(CAPITOLSPECTRUMSİNEMALARI!A474,'[1]SALON PROGRAMI'!$C$36:$C$39,2,FALSE)," "))</f>
        <v>0.4791666666666667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>
        <f>IF(ISNA('[1]SALON PROGRAMI'!$E$36)," ",IF('[1]SALON PROGRAMI'!$E$36=CAPITOLSPECTRUMSİNEMALARI!A474,HLOOKUP(CAPITOLSPECTRUMSİNEMALARI!A474,'[1]SALON PROGRAMI'!$E$36:$E$39,2,FALSE)," "))</f>
        <v>0.6041666666666666</v>
      </c>
      <c r="BR474" s="41">
        <f>IF(ISNA('[1]SALON PROGRAMI'!$F$36)," ",IF('[1]SALON PROGRAMI'!$F$36=CAPITOLSPECTRUMSİNEMALARI!A474,HLOOKUP(CAPITOLSPECTRUMSİNEMALARI!A474,'[1]SALON PROGRAMI'!$F$36:$F$39,2,FALSE)," "))</f>
        <v>0.7291666666666666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>
        <f>IF(ISNA('[1]SALON PROGRAMI'!$H$36)," ",IF('[1]SALON PROGRAMI'!$H$36=CAPITOLSPECTRUMSİNEMALARI!A474,HLOOKUP(CAPITOLSPECTRUMSİNEMALARI!A474,'[1]SALON PROGRAMI'!$H$36:$H$39,2,FALSE)," "))</f>
        <v>0.8541666666666666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Niyazi Gül Dörtnala</v>
      </c>
      <c r="B475" s="39"/>
      <c r="C475" s="40">
        <f>IF(ISNA('[1]SALON PROGRAMI'!$C$4)," ",IF('[1]SALON PROGRAMI'!$C$4=CAPITOLSPECTRUMSİNEMALARI!A475,HLOOKUP(CAPITOLSPECTRUMSİNEMALARI!A475,'[1]SALON PROGRAMI'!$C$4:$C$7,2,FALSE)," "))</f>
        <v>0.4583333333333333</v>
      </c>
      <c r="D475" s="40">
        <f>IF(ISNA('[1]SALON PROGRAMI'!$D$4)," ",IF('[1]SALON PROGRAMI'!$D$4=CAPITOLSPECTRUMSİNEMALARI!A475,HLOOKUP(CAPITOLSPECTRUMSİNEMALARI!A475,'[1]SALON PROGRAMI'!$D$4:$D$7,2,FALSE)," "))</f>
        <v>0.5555555555555556</v>
      </c>
      <c r="E475" s="40">
        <f>IF(ISNA('[1]SALON PROGRAMI'!$E$4)," ",IF('[1]SALON PROGRAMI'!$E$4=CAPITOLSPECTRUMSİNEMALARI!A475,HLOOKUP(CAPITOLSPECTRUMSİNEMALARI!A475,'[1]SALON PROGRAMI'!$E$4:$E$7,2,FALSE)," "))</f>
        <v>0.6527777777777778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>
        <f>IF(ISNA('[1]SALON PROGRAMI'!$G$4)," ",IF('[1]SALON PROGRAMI'!$G$4=CAPITOLSPECTRUMSİNEMALARI!A475,HLOOKUP(CAPITOLSPECTRUMSİNEMALARI!A475,'[1]SALON PROGRAMI'!$G$4:$G$7,2,FALSE)," "))</f>
        <v>0.75</v>
      </c>
      <c r="H475" s="40">
        <f>IF(ISNA('[1]SALON PROGRAMI'!$H$4)," ",IF('[1]SALON PROGRAMI'!$H$4=CAPITOLSPECTRUMSİNEMALARI!A475,HLOOKUP(CAPITOLSPECTRUMSİNEMALARI!A475,'[1]SALON PROGRAMI'!$H$4:$H$7,2,FALSE)," "))</f>
        <v>0.8541666666666666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 t="str">
        <f>IF(ISNA('[1]SALON PROGRAMI'!$F$16)," ",IF('[1]SALON PROGRAMI'!$F$16=CAPITOLSPECTRUMSİNEMALARI!A475,HLOOKUP(CAPITOLSPECTRUMSİNEMALARI!A475,'[1]SALON PROGRAMI'!$F$16:$F$19,2,FALSE)," "))</f>
        <v> 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>
        <f>IF(ISNA('[1]SALON PROGRAMI'!$G$20)," ",IF('[1]SALON PROGRAMI'!$G$20=CAPITOLSPECTRUMSİNEMALARI!A475,HLOOKUP(CAPITOLSPECTRUMSİNEMALARI!A475,'[1]SALON PROGRAMI'!$G$20:$G$23,2,FALSE)," "))</f>
        <v>0.8020833333333334</v>
      </c>
      <c r="AN475" s="41">
        <f>IF(ISNA('[1]SALON PROGRAMI'!$H$20)," ",IF('[1]SALON PROGRAMI'!$H$20=CAPITOLSPECTRUMSİNEMALARI!A475,HLOOKUP(CAPITOLSPECTRUMSİNEMALARI!A475,'[1]SALON PROGRAMI'!$H$20:$H$23,2,FALSE)," "))</f>
        <v>0.90625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 t="str">
        <f>IF(ISNA('[1]SALON PROGRAMI'!$D$24)," ",IF('[1]SALON PROGRAMI'!$D$24=CAPITOLSPECTRUMSİNEMALARI!A475,HLOOKUP(CAPITOLSPECTRUMSİNEMALARI!A475,'[1]SALON PROGRAMI'!$D$24:$D$27,2,FALSE)," "))</f>
        <v> </v>
      </c>
      <c r="AS475" s="40" t="str">
        <f>IF(ISNA('[1]SALON PROGRAMI'!$E$24)," ",IF('[1]SALON PROGRAMI'!$E$24=CAPITOLSPECTRUMSİNEMALARI!A475,HLOOKUP(CAPITOLSPECTRUMSİNEMALARI!A475,'[1]SALON PROGRAMI'!$E$24:$E$27,2,FALSE)," "))</f>
        <v> 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>
        <f>IF(ISNA('[1]SALON PROGRAMI'!$J$48)," ",IF('[1]SALON PROGRAMI'!$J$48=CAPITOLSPECTRUMSİNEMALARI!A475,HLOOKUP(CAPITOLSPECTRUMSİNEMALARI!A475,'[1]SALON PROGRAMI'!$J$48:$J$51,2,FALSE)," "))</f>
        <v>0.9895833333333334</v>
      </c>
    </row>
    <row r="476" spans="1:98" ht="12.75">
      <c r="A476" s="38" t="str">
        <f>IF(C15=0," ",C15)</f>
        <v>Yenilmezler: Ultron Çağı (Orijinal)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>
        <f>IF(ISNA('[1]SALON PROGRAMI'!$J$12)," ",IF('[1]SALON PROGRAMI'!$J$12=CAPITOLSPECTRUMSİNEMALARI!A476,HLOOKUP(CAPITOLSPECTRUMSİNEMALARI!A476,'[1]SALON PROGRAMI'!$J$12:$J$15,2,FALSE)," "))</f>
        <v>0.96875</v>
      </c>
      <c r="AA476" s="43" t="str">
        <f>IF(ISNA('[1]SALON PROGRAMI'!$C$16)," ",IF('[1]SALON PROGRAMI'!$C$16=CAPITOLSPECTRUMSİNEMALARI!A476,HLOOKUP(CAPITOLSPECTRUMSİNEMALARI!A476,'[1]SALON PROGRAMI'!$C$16:$C$19,2,FALSE)," "))</f>
        <v> 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 t="str">
        <f>IF(ISNA('[1]SALON PROGRAMI'!$E$16)," ",IF('[1]SALON PROGRAMI'!$E$16=CAPITOLSPECTRUMSİNEMALARI!A476,HLOOKUP(CAPITOLSPECTRUMSİNEMALARI!A476,'[1]SALON PROGRAMI'!$E$16:$E$19,2,FALSE)," "))</f>
        <v> 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>
        <f>IF(ISNA('[1]SALON PROGRAMI'!$F$20)," ",IF('[1]SALON PROGRAMI'!$F$20=CAPITOLSPECTRUMSİNEMALARI!A476,HLOOKUP(CAPITOLSPECTRUMSİNEMALARI!A476,'[1]SALON PROGRAMI'!$F$20:$F$23,2,FALSE)," "))</f>
        <v>0.6666666666666666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8" ref="A477:A483">IF(C17=0," ",C17)</f>
        <v>Tinkerbell ve Canavar Efsanesi (3D-Türkçe)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 t="str">
        <f>IF(ISNA('[1]SALON PROGRAMI'!$F$24)," ",IF('[1]SALON PROGRAMI'!$F$24=CAPITOLSPECTRUMSİNEMALARI!A477,HLOOKUP(CAPITOLSPECTRUMSİNEMALARI!A477,'[1]SALON PROGRAMI'!$F$24:$F$27,2,FALSE)," "))</f>
        <v> 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 t="str">
        <f>IF(ISNA('[1]SALON PROGRAMI'!$H$24)," ",IF('[1]SALON PROGRAMI'!$H$24=CAPITOLSPECTRUMSİNEMALARI!A477,HLOOKUP(CAPITOLSPECTRUMSİNEMALARI!A477,'[1]SALON PROGRAMI'!$H$24:$H$27,2,FALSE)," "))</f>
        <v> 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 t="str">
        <f>IF(ISNA('[1]SALON PROGRAMI'!$J$24)," ",IF('[1]SALON PROGRAMI'!$J$24=CAPITOLSPECTRUMSİNEMALARI!A477,HLOOKUP(CAPITOLSPECTRUMSİNEMALARI!A477,'[1]SALON PROGRAMI'!$J$24:$J$27,2,FALSE)," "))</f>
        <v> 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>
        <f>IF(ISNA('[1]SALON PROGRAMI'!$C$40)," ",IF('[1]SALON PROGRAMI'!$C$40=CAPITOLSPECTRUMSİNEMALARI!A477,HLOOKUP(CAPITOLSPECTRUMSİNEMALARI!A477,'[1]SALON PROGRAMI'!$C$40:$C$43,2,FALSE)," "))</f>
        <v>0.4583333333333333</v>
      </c>
      <c r="BX477" s="40">
        <f>IF(ISNA('[1]SALON PROGRAMI'!$D$40)," ",IF('[1]SALON PROGRAMI'!$D$40=CAPITOLSPECTRUMSİNEMALARI!A477,HLOOKUP(CAPITOLSPECTRUMSİNEMALARI!A477,'[1]SALON PROGRAMI'!$D$40:$D$43,2,FALSE)," "))</f>
        <v>0.5416666666666666</v>
      </c>
      <c r="BY477" s="40">
        <f>IF(ISNA('[1]SALON PROGRAMI'!$E$40)," ",IF('[1]SALON PROGRAMI'!$E$40=CAPITOLSPECTRUMSİNEMALARI!A477,HLOOKUP(CAPITOLSPECTRUMSİNEMALARI!A477,'[1]SALON PROGRAMI'!$E$40:$E$43,2,FALSE)," "))</f>
        <v>0.625</v>
      </c>
      <c r="BZ477" s="40">
        <f>IF(ISNA('[1]SALON PROGRAMI'!$F$40)," ",IF('[1]SALON PROGRAMI'!$F$40=CAPITOLSPECTRUMSİNEMALARI!A477,HLOOKUP(CAPITOLSPECTRUMSİNEMALARI!A477,'[1]SALON PROGRAMI'!$F$40:$F$43,2,FALSE)," "))</f>
        <v>0.7083333333333334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8"/>
        <v>Yarının Dünyası (Türkçe)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 t="str">
        <f>IF(ISNA('[1]SALON PROGRAMI'!$F$20)," ",IF('[1]SALON PROGRAMI'!$F$20=CAPITOLSPECTRUMSİNEMALARI!A478,HLOOKUP(CAPITOLSPECTRUMSİNEMALARI!A478,'[1]SALON PROGRAMI'!$F$20:$F$23,2,FALSE)," "))</f>
        <v> 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 t="str">
        <f>IF(ISNA('[1]SALON PROGRAMI'!$H$20)," ",IF('[1]SALON PROGRAMI'!$H$20=CAPITOLSPECTRUMSİNEMALARI!A478,HLOOKUP(CAPITOLSPECTRUMSİNEMALARI!A478,'[1]SALON PROGRAMI'!$H$20:$H$23,2,FALSE)," "))</f>
        <v> 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>
        <f>IF(ISNA('[1]SALON PROGRAMI'!$D$48)," ",IF('[1]SALON PROGRAMI'!$D$48=CAPITOLSPECTRUMSİNEMALARI!A478,HLOOKUP(CAPITOLSPECTRUMSİNEMALARI!A478,'[1]SALON PROGRAMI'!$D$48:$D$51,2,FALSE)," "))</f>
        <v>0.5104166666666666</v>
      </c>
      <c r="CO478" s="43">
        <f>IF(ISNA('[1]SALON PROGRAMI'!$E$48)," ",IF('[1]SALON PROGRAMI'!$E$48=CAPITOLSPECTRUMSİNEMALARI!A478,HLOOKUP(CAPITOLSPECTRUMSİNEMALARI!A478,'[1]SALON PROGRAMI'!$E$48:$E$51,2,FALSE)," "))</f>
        <v>0.6354166666666666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>
        <f>IF(ISNA('[1]SALON PROGRAMI'!$G$48)," ",IF('[1]SALON PROGRAMI'!$G$48=CAPITOLSPECTRUMSİNEMALARI!A478,HLOOKUP(CAPITOLSPECTRUMSİNEMALARI!A478,'[1]SALON PROGRAMI'!$G$48:$G$51,2,FALSE)," "))</f>
        <v>0.7569444444444445</v>
      </c>
      <c r="CR478" s="43">
        <f>IF(ISNA('[1]SALON PROGRAMI'!$H$48)," ",IF('[1]SALON PROGRAMI'!$H$48=CAPITOLSPECTRUMSİNEMALARI!A478,HLOOKUP(CAPITOLSPECTRUMSİNEMALARI!A478,'[1]SALON PROGRAMI'!$H$48:$H$51,2,FALSE)," "))</f>
        <v>0.875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8"/>
        <v>Yarının Dünyası (Orijnal)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>
        <f>IF(ISNA('[1]SALON PROGRAMI'!$J$4)," ",IF('[1]SALON PROGRAMI'!$J$4=CAPITOLSPECTRUMSİNEMALARI!A479,HLOOKUP(CAPITOLSPECTRUMSİNEMALARI!A479,'[1]SALON PROGRAMI'!$J$4:$J$7,2,FALSE)," "))</f>
        <v>0.9583333333333334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>
        <f>IF(ISNA('[1]SALON PROGRAMI'!$C$44)," ",IF('[1]SALON PROGRAMI'!$C$44=CAPITOLSPECTRUMSİNEMALARI!A479,HLOOKUP(CAPITOLSPECTRUMSİNEMALARI!A479,'[1]SALON PROGRAMI'!$C$44:$C$47,2,FALSE)," "))</f>
        <v>0.4583333333333333</v>
      </c>
      <c r="CF479" s="42">
        <f>IF(ISNA('[1]SALON PROGRAMI'!$D$44)," ",IF('[1]SALON PROGRAMI'!$D$44=CAPITOLSPECTRUMSİNEMALARI!A479,HLOOKUP(CAPITOLSPECTRUMSİNEMALARI!A479,'[1]SALON PROGRAMI'!$D$44:$D$47,2,FALSE)," "))</f>
        <v>0.5729166666666666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>
        <f>IF(ISNA('[1]SALON PROGRAMI'!$F$44)," ",IF('[1]SALON PROGRAMI'!$F$44=CAPITOLSPECTRUMSİNEMALARI!A479,HLOOKUP(CAPITOLSPECTRUMSİNEMALARI!A479,'[1]SALON PROGRAMI'!$F$44:$F$47,2,FALSE)," "))</f>
        <v>0.6944444444444445</v>
      </c>
      <c r="CI479" s="42">
        <f>IF(ISNA('[1]SALON PROGRAMI'!$G$44)," ",IF('[1]SALON PROGRAMI'!$G$44=CAPITOLSPECTRUMSİNEMALARI!A479,HLOOKUP(CAPITOLSPECTRUMSİNEMALARI!A479,'[1]SALON PROGRAMI'!$G$44:$G$47,2,FALSE)," "))</f>
        <v>0.8125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>
        <f>IF(ISNA('[1]SALON PROGRAMI'!$I$44)," ",IF('[1]SALON PROGRAMI'!$I$44=CAPITOLSPECTRUMSİNEMALARI!A479,HLOOKUP(CAPITOLSPECTRUMSİNEMALARI!A479,'[1]SALON PROGRAMI'!$I$44:$I$47,2,FALSE)," "))</f>
        <v>0.9270833333333334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8"/>
        <v>Mad Max: Fury Road (3D-Orijinal)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>
        <f>IF(ISNA('[1]SALON PROGRAMI'!$C$24)," ",IF('[1]SALON PROGRAMI'!$C$24=CAPITOLSPECTRUMSİNEMALARI!A480,HLOOKUP(CAPITOLSPECTRUMSİNEMALARI!A480,'[1]SALON PROGRAMI'!$C$24:$C$27,2,FALSE)," "))</f>
        <v>0.4791666666666667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>
        <f>IF(ISNA('[1]SALON PROGRAMI'!$E$24)," ",IF('[1]SALON PROGRAMI'!$E$24=CAPITOLSPECTRUMSİNEMALARI!A480,HLOOKUP(CAPITOLSPECTRUMSİNEMALARI!A480,'[1]SALON PROGRAMI'!$E$24:$E$27,2,FALSE)," "))</f>
        <v>0.5902777777777778</v>
      </c>
      <c r="AT480" s="40">
        <f>IF(ISNA('[1]SALON PROGRAMI'!$F$24)," ",IF('[1]SALON PROGRAMI'!$F$24=CAPITOLSPECTRUMSİNEMALARI!A480,HLOOKUP(CAPITOLSPECTRUMSİNEMALARI!A480,'[1]SALON PROGRAMI'!$F$24:$F$27,2,FALSE)," "))</f>
        <v>0.6979166666666666</v>
      </c>
      <c r="AU480" s="40">
        <f>IF(ISNA('[1]SALON PROGRAMI'!$G$24)," ",IF('[1]SALON PROGRAMI'!$G$24=CAPITOLSPECTRUMSİNEMALARI!A480,HLOOKUP(CAPITOLSPECTRUMSİNEMALARI!A480,'[1]SALON PROGRAMI'!$G$24:$G$27,2,FALSE)," "))</f>
        <v>0.8125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>
        <f>IF(ISNA('[1]SALON PROGRAMI'!$I$24)," ",IF('[1]SALON PROGRAMI'!$I$24=CAPITOLSPECTRUMSİNEMALARI!A480,HLOOKUP(CAPITOLSPECTRUMSİNEMALARI!A480,'[1]SALON PROGRAMI'!$I$24:$I$27,2,FALSE)," "))</f>
        <v>0.9166666666666666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 t="str">
        <f>IF(ISNA('[1]SALON PROGRAMI'!$E$32)," ",IF('[1]SALON PROGRAMI'!$E$32=CAPITOLSPECTRUMSİNEMALARI!A480,HLOOKUP(CAPITOLSPECTRUMSİNEMALARI!A480,'[1]SALON PROGRAMI'!$E$32:$E$35,2,FALSE)," "))</f>
        <v> 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 t="str">
        <f>IF(ISNA('[1]SALON PROGRAMI'!$G$32)," ",IF('[1]SALON PROGRAMI'!$G$32=CAPITOLSPECTRUMSİNEMALARI!A480,HLOOKUP(CAPITOLSPECTRUMSİNEMALARI!A480,'[1]SALON PROGRAMI'!$G$32:$G$35,2,FALSE)," "))</f>
        <v> 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 t="str">
        <f>IF(ISNA('[1]SALON PROGRAMI'!$G$36)," ",IF('[1]SALON PROGRAMI'!$G$36=CAPITOLSPECTRUMSİNEMALARI!A480,HLOOKUP(CAPITOLSPECTRUMSİNEMALARI!A480,'[1]SALON PROGRAMI'!$G$36:$G$39,2,FALSE)," "))</f>
        <v> 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>
        <f>IF(ISNA('[1]SALON PROGRAMI'!$J$36)," ",IF('[1]SALON PROGRAMI'!$J$36=CAPITOLSPECTRUMSİNEMALARI!A480,HLOOKUP(CAPITOLSPECTRUMSİNEMALARI!A480,'[1]SALON PROGRAMI'!$J$36:$J$39,2,FALSE)," "))</f>
        <v>0.9791666666666666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8"/>
        <v>Gece Takibi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>
        <f>IF(ISNA('[1]SALON PROGRAMI'!$C$16)," ",IF('[1]SALON PROGRAMI'!$C$16=CAPITOLSPECTRUMSİNEMALARI!A481,HLOOKUP(CAPITOLSPECTRUMSİNEMALARI!A481,'[1]SALON PROGRAMI'!$C$16:$C$19,2,FALSE)," "))</f>
        <v>0.46875</v>
      </c>
      <c r="AB481" s="43">
        <f>IF(ISNA('[1]SALON PROGRAMI'!$D$16)," ",IF('[1]SALON PROGRAMI'!$D$16=CAPITOLSPECTRUMSİNEMALARI!A481,HLOOKUP(CAPITOLSPECTRUMSİNEMALARI!A481,'[1]SALON PROGRAMI'!$D$16:$D$19,2,FALSE)," "))</f>
        <v>0.5729166666666666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>
        <f>IF(ISNA('[1]SALON PROGRAMI'!$F$16)," ",IF('[1]SALON PROGRAMI'!$F$16=CAPITOLSPECTRUMSİNEMALARI!A481,HLOOKUP(CAPITOLSPECTRUMSİNEMALARI!A481,'[1]SALON PROGRAMI'!$F$16:$F$19,2,FALSE)," "))</f>
        <v>0.6805555555555555</v>
      </c>
      <c r="AE481" s="43">
        <f>IF(ISNA('[1]SALON PROGRAMI'!$G$16)," ",IF('[1]SALON PROGRAMI'!$G$16=CAPITOLSPECTRUMSİNEMALARI!A481,HLOOKUP(CAPITOLSPECTRUMSİNEMALARI!A481,'[1]SALON PROGRAMI'!$G$16:$G$19,2,FALSE)," "))</f>
        <v>0.7916666666666666</v>
      </c>
      <c r="AF481" s="43">
        <f>IF(ISNA('[1]SALON PROGRAMI'!$H$16)," ",IF('[1]SALON PROGRAMI'!$H$16=CAPITOLSPECTRUMSİNEMALARI!A481,HLOOKUP(CAPITOLSPECTRUMSİNEMALARI!A481,'[1]SALON PROGRAMI'!$H$16:$H$19,2,FALSE)," "))</f>
        <v>0.8958333333333334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>
        <f>IF(ISNA('[1]SALON PROGRAMI'!$J$32)," ",IF('[1]SALON PROGRAMI'!$J$32=CAPITOLSPECTRUMSİNEMALARI!A481,HLOOKUP(CAPITOLSPECTRUMSİNEMALARI!A481,'[1]SALON PROGRAMI'!$J$32:$J$35,2,FALSE)," "))</f>
        <v>0.9791666666666666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 t="str">
        <f>IF(ISNA('[1]SALON PROGRAMI'!$C$44)," ",IF('[1]SALON PROGRAMI'!$C$44=CAPITOLSPECTRUMSİNEMALARI!A481,HLOOKUP(CAPITOLSPECTRUMSİNEMALARI!A481,'[1]SALON PROGRAMI'!$C$44:$C$47,2,FALSE)," "))</f>
        <v> </v>
      </c>
      <c r="CF481" s="42" t="str">
        <f>IF(ISNA('[1]SALON PROGRAMI'!$D$44)," ",IF('[1]SALON PROGRAMI'!$D$44=CAPITOLSPECTRUMSİNEMALARI!A481,HLOOKUP(CAPITOLSPECTRUMSİNEMALARI!A481,'[1]SALON PROGRAMI'!$D$44:$D$47,2,FALSE)," "))</f>
        <v> </v>
      </c>
      <c r="CG481" s="42" t="str">
        <f>IF(ISNA('[1]SALON PROGRAMI'!$E$44)," ",IF('[1]SALON PROGRAMI'!$E$44=CAPITOLSPECTRUMSİNEMALARI!A481,HLOOKUP(CAPITOLSPECTRUMSİNEMALARI!A481,'[1]SALON PROGRAMI'!$E$44:$E$47,2,FALSE)," "))</f>
        <v> </v>
      </c>
      <c r="CH481" s="42" t="str">
        <f>IF(ISNA('[1]SALON PROGRAMI'!$F$44)," ",IF('[1]SALON PROGRAMI'!$F$44=CAPITOLSPECTRUMSİNEMALARI!A481,HLOOKUP(CAPITOLSPECTRUMSİNEMALARI!A481,'[1]SALON PROGRAMI'!$F$44:$F$47,2,FALSE)," "))</f>
        <v> 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 t="str">
        <f>IF(ISNA('[1]SALON PROGRAMI'!$H$44)," ",IF('[1]SALON PROGRAMI'!$H$44=CAPITOLSPECTRUMSİNEMALARI!A481,HLOOKUP(CAPITOLSPECTRUMSİNEMALARI!A481,'[1]SALON PROGRAMI'!$H$44:$H$47,2,FALSE)," "))</f>
        <v> </v>
      </c>
      <c r="CK481" s="42" t="str">
        <f>IF(ISNA('[1]SALON PROGRAMI'!$I$44)," ",IF('[1]SALON PROGRAMI'!$I$44=CAPITOLSPECTRUMSİNEMALARI!A481,HLOOKUP(CAPITOLSPECTRUMSİNEMALARI!A481,'[1]SALON PROGRAMI'!$I$44:$I$47,2,FALSE)," "))</f>
        <v> 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 t="str">
        <f>IF(ISNA('[1]SALON PROGRAMI'!$D$48)," ",IF('[1]SALON PROGRAMI'!$D$48=CAPITOLSPECTRUMSİNEMALARI!A481,HLOOKUP(CAPITOLSPECTRUMSİNEMALARI!A481,'[1]SALON PROGRAMI'!$D$48:$D$51,2,FALSE)," "))</f>
        <v> </v>
      </c>
      <c r="CO481" s="43" t="str">
        <f>IF(ISNA('[1]SALON PROGRAMI'!$E$48)," ",IF('[1]SALON PROGRAMI'!$E$48=CAPITOLSPECTRUMSİNEMALARI!A481,HLOOKUP(CAPITOLSPECTRUMSİNEMALARI!A481,'[1]SALON PROGRAMI'!$E$48:$E$51,2,FALSE)," "))</f>
        <v> </v>
      </c>
      <c r="CP481" s="43" t="str">
        <f>IF(ISNA('[1]SALON PROGRAMI'!$F$48)," ",IF('[1]SALON PROGRAMI'!$F$48=CAPITOLSPECTRUMSİNEMALARI!A481,HLOOKUP(CAPITOLSPECTRUMSİNEMALARI!A481,'[1]SALON PROGRAMI'!$F$48:$F$51,2,FALSE)," "))</f>
        <v> </v>
      </c>
      <c r="CQ481" s="43" t="str">
        <f>IF(ISNA('[1]SALON PROGRAMI'!$G$48)," ",IF('[1]SALON PROGRAMI'!$G$48=CAPITOLSPECTRUMSİNEMALARI!A481,HLOOKUP(CAPITOLSPECTRUMSİNEMALARI!A481,'[1]SALON PROGRAMI'!$G$48:$G$51,2,FALSE)," "))</f>
        <v> </v>
      </c>
      <c r="CR481" s="43" t="str">
        <f>IF(ISNA('[1]SALON PROGRAMI'!$H$48)," ",IF('[1]SALON PROGRAMI'!$H$48=CAPITOLSPECTRUMSİNEMALARI!A481,HLOOKUP(CAPITOLSPECTRUMSİNEMALARI!A481,'[1]SALON PROGRAMI'!$H$48:$H$51,2,FALSE)," "))</f>
        <v> 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38" t="str">
        <f t="shared" si="8"/>
        <v> 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 t="str">
        <f>IF(ISNA('[1]SALON PROGRAMI'!$E$48)," ",IF('[1]SALON PROGRAMI'!$E$48=CAPITOLSPECTRUMSİNEMALARI!A482,HLOOKUP(CAPITOLSPECTRUMSİNEMALARI!A482,'[1]SALON PROGRAMI'!$E$48:$E$51,2,FALSE)," "))</f>
        <v> </v>
      </c>
      <c r="CP482" s="43" t="str">
        <f>IF(ISNA('[1]SALON PROGRAMI'!$F$48)," ",IF('[1]SALON PROGRAMI'!$F$48=CAPITOLSPECTRUMSİNEMALARI!A482,HLOOKUP(CAPITOLSPECTRUMSİNEMALARI!A482,'[1]SALON PROGRAMI'!$F$48:$F$51,2,FALSE)," "))</f>
        <v> </v>
      </c>
      <c r="CQ482" s="43" t="str">
        <f>IF(ISNA('[1]SALON PROGRAMI'!$G$48)," ",IF('[1]SALON PROGRAMI'!$G$48=CAPITOLSPECTRUMSİNEMALARI!A482,HLOOKUP(CAPITOLSPECTRUMSİNEMALARI!A482,'[1]SALON PROGRAMI'!$G$48:$G$51,2,FALSE)," "))</f>
        <v> 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8"/>
        <v> 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 t="str">
        <f>IF(ISNA('[1]SALON PROGRAMI'!$D$4)," ",IF('[1]SALON PROGRAMI'!$D$4=CAPITOLSPECTRUMSİNEMALARI!A483,HLOOKUP(CAPITOLSPECTRUMSİNEMALARI!A483,'[1]SALON PROGRAMI'!$D$4:$D$7,2,FALSE)," "))</f>
        <v> </v>
      </c>
      <c r="E483" s="40" t="str">
        <f>IF(ISNA('[1]SALON PROGRAMI'!$E$4)," ",IF('[1]SALON PROGRAMI'!$E$4=CAPITOLSPECTRUMSİNEMALARI!A483,HLOOKUP(CAPITOLSPECTRUMSİNEMALARI!A483,'[1]SALON PROGRAMI'!$E$4:$E$7,2,FALSE)," "))</f>
        <v> </v>
      </c>
      <c r="F483" s="40" t="str">
        <f>IF(ISNA('[1]SALON PROGRAMI'!$F$4)," ",IF('[1]SALON PROGRAMI'!$F$4=CAPITOLSPECTRUMSİNEMALARI!A483,HLOOKUP(CAPITOLSPECTRUMSİNEMALARI!A483,'[1]SALON PROGRAMI'!$F$4:$F$7,2,FALSE)," "))</f>
        <v> </v>
      </c>
      <c r="G483" s="40" t="str">
        <f>IF(ISNA('[1]SALON PROGRAMI'!$G$4)," ",IF('[1]SALON PROGRAMI'!$G$4=CAPITOLSPECTRUMSİNEMALARI!A483,HLOOKUP(CAPITOLSPECTRUMSİNEMALARI!A483,'[1]SALON PROGRAMI'!$G$4:$G$7,2,FALSE)," "))</f>
        <v> 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 t="str">
        <f>IF(ISNA('[1]SALON PROGRAMI'!$I$4)," ",IF('[1]SALON PROGRAMI'!$I$4=CAPITOLSPECTRUMSİNEMALARI!A483,HLOOKUP(CAPITOLSPECTRUMSİNEMALARI!A483,'[1]SALON PROGRAMI'!$I$4:$I$7,2,FALSE)," "))</f>
        <v> 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 t="str">
        <f>IF(ISNA('[1]SALON PROGRAMI'!$J$40)," ",IF('[1]SALON PROGRAMI'!$J$40=CAPITOLSPECTRUMSİNEMALARI!A483,HLOOKUP(CAPITOLSPECTRUMSİNEMALARI!A483,'[1]SALON PROGRAMI'!$J$40:$J$43,2,FALSE)," "))</f>
        <v> 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 t="str">
        <f>IF(ISNA('[1]SALON PROGRAMI'!$E$44)," ",IF('[1]SALON PROGRAMI'!$E$44=CAPITOLSPECTRUMSİNEMALARI!A483,HLOOKUP(CAPITOLSPECTRUMSİNEMALARI!A483,'[1]SALON PROGRAMI'!$E$44:$E$47,2,FALSE)," "))</f>
        <v> </v>
      </c>
      <c r="CH483" s="42" t="str">
        <f>IF(ISNA('[1]SALON PROGRAMI'!$F$44)," ",IF('[1]SALON PROGRAMI'!$F$44=CAPITOLSPECTRUMSİNEMALARI!A483,HLOOKUP(CAPITOLSPECTRUMSİNEMALARI!A483,'[1]SALON PROGRAMI'!$F$44:$F$47,2,FALSE)," "))</f>
        <v> 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 t="str">
        <f>IF(ISNA('[1]SALON PROGRAMI'!$H$44)," ",IF('[1]SALON PROGRAMI'!$H$44=CAPITOLSPECTRUMSİNEMALARI!A483,HLOOKUP(CAPITOLSPECTRUMSİNEMALARI!A483,'[1]SALON PROGRAMI'!$H$44:$H$47,2,FALSE)," "))</f>
        <v> </v>
      </c>
      <c r="CK483" s="42" t="str">
        <f>IF(ISNA('[1]SALON PROGRAMI'!$I$44)," ",IF('[1]SALON PROGRAMI'!$I$44=CAPITOLSPECTRUMSİNEMALARI!A483,HLOOKUP(CAPITOLSPECTRUMSİNEMALARI!A483,'[1]SALON PROGRAMI'!$I$44:$I$47,2,FALSE)," "))</f>
        <v> 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9" ref="A485:A492">IF(C25=0," ",C25)</f>
        <v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9"/>
        <v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9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9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9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9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9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9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8" operator="greaterThanOrEqual" stopIfTrue="1">
      <formula>0</formula>
    </cfRule>
  </conditionalFormatting>
  <conditionalFormatting sqref="D6:Y32">
    <cfRule type="cellIs" priority="9" dxfId="7" operator="equal" stopIfTrue="1">
      <formula>" "</formula>
    </cfRule>
    <cfRule type="cellIs" priority="10" dxfId="6" operator="lessThanOrEqual" stopIfTrue="1">
      <formula>0.936805555555556</formula>
    </cfRule>
    <cfRule type="cellIs" priority="11" dxfId="5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3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9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7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2015-05-18T14:25:31Z</dcterms:created>
  <dcterms:modified xsi:type="dcterms:W3CDTF">2015-05-18T14:44:16Z</dcterms:modified>
  <cp:category/>
  <cp:version/>
  <cp:contentType/>
  <cp:contentStatus/>
</cp:coreProperties>
</file>